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7235" windowHeight="9780"/>
  </bookViews>
  <sheets>
    <sheet name="Gjöld" sheetId="1" r:id="rId1"/>
    <sheet name="Tekjur" sheetId="2" r:id="rId2"/>
    <sheet name="Eignir" sheetId="3" r:id="rId3"/>
    <sheet name="Skuldir" sheetId="4" r:id="rId4"/>
    <sheet name="Sundurliðun" sheetId="5" r:id="rId5"/>
  </sheets>
  <calcPr calcId="125725"/>
</workbook>
</file>

<file path=xl/calcChain.xml><?xml version="1.0" encoding="utf-8"?>
<calcChain xmlns="http://schemas.openxmlformats.org/spreadsheetml/2006/main">
  <c r="C183" i="5"/>
  <c r="C164"/>
  <c r="C166" s="1"/>
  <c r="B164"/>
  <c r="B166" s="1"/>
  <c r="C148"/>
  <c r="C142"/>
  <c r="C115"/>
  <c r="C117" s="1"/>
  <c r="B115"/>
  <c r="B117" s="1"/>
  <c r="C104"/>
  <c r="C99"/>
  <c r="C94"/>
  <c r="C81"/>
  <c r="C83" s="1"/>
  <c r="B81"/>
  <c r="B83" s="1"/>
  <c r="C58"/>
  <c r="C47"/>
  <c r="C49" s="1"/>
  <c r="B47"/>
  <c r="B49" s="1"/>
  <c r="C35"/>
  <c r="C37" s="1"/>
  <c r="B35"/>
  <c r="B37" s="1"/>
  <c r="C14"/>
  <c r="C20" s="1"/>
  <c r="B14"/>
  <c r="B20" s="1"/>
  <c r="B19" i="4"/>
  <c r="C13"/>
  <c r="B13"/>
  <c r="C21" i="3"/>
  <c r="B21"/>
  <c r="C16"/>
  <c r="B16"/>
  <c r="C50" i="2"/>
  <c r="B50"/>
  <c r="B52" s="1"/>
  <c r="E70" i="1"/>
  <c r="E66"/>
  <c r="D66"/>
  <c r="E26"/>
  <c r="D26"/>
  <c r="E17"/>
  <c r="D17"/>
</calcChain>
</file>

<file path=xl/sharedStrings.xml><?xml version="1.0" encoding="utf-8"?>
<sst xmlns="http://schemas.openxmlformats.org/spreadsheetml/2006/main" count="240" uniqueCount="190">
  <si>
    <t>SKÁKSAMBAND ÍSLANDS</t>
  </si>
  <si>
    <t>Rekstrarreikningur 2013</t>
  </si>
  <si>
    <t>Gjöld:</t>
  </si>
  <si>
    <t>Skrifstofukostnaður:</t>
  </si>
  <si>
    <t xml:space="preserve">Laun og launat.gjöld </t>
  </si>
  <si>
    <t>Laun og launat.gjöld verkefnisstjóra</t>
  </si>
  <si>
    <t>Sími, póstkostnaður</t>
  </si>
  <si>
    <t>Pappír, prentun, ritföng</t>
  </si>
  <si>
    <t>Viðh.skrifstofutækja</t>
  </si>
  <si>
    <t>Vaxta og lántökukostnaður</t>
  </si>
  <si>
    <t>Þjónustugj.</t>
  </si>
  <si>
    <t>Húsnæðiskostnaður:</t>
  </si>
  <si>
    <t>Hússjóður</t>
  </si>
  <si>
    <t>Ræsting</t>
  </si>
  <si>
    <t>Rafmagn</t>
  </si>
  <si>
    <t>Viðhald</t>
  </si>
  <si>
    <t>Fráveitugjald</t>
  </si>
  <si>
    <t>Tryggingar ofl</t>
  </si>
  <si>
    <t>Annar rekstrarkostnaður:</t>
  </si>
  <si>
    <t>Aðalfundur og ársskýrsla</t>
  </si>
  <si>
    <t>Veitingar</t>
  </si>
  <si>
    <t>Stefnumótunarvinna</t>
  </si>
  <si>
    <t>Tímaritið Skák*</t>
  </si>
  <si>
    <t>Áskrift+auglýsingar</t>
  </si>
  <si>
    <t>Gjafir</t>
  </si>
  <si>
    <t>Akstur</t>
  </si>
  <si>
    <t>Erlent skáksamstarf</t>
  </si>
  <si>
    <t>Styrkir*</t>
  </si>
  <si>
    <t>Skak.is+heimasíða+fréttabréf</t>
  </si>
  <si>
    <t>Skákstigareikningur</t>
  </si>
  <si>
    <t>Áhöld</t>
  </si>
  <si>
    <t>Alþjóðlegir áfangar*</t>
  </si>
  <si>
    <t>Landsliðsæfingar</t>
  </si>
  <si>
    <t>Afskriftir</t>
  </si>
  <si>
    <t>Ýmis kostnaður</t>
  </si>
  <si>
    <t>Ýmis unglingamót innanlands*</t>
  </si>
  <si>
    <t>Landsmót í skólaskák*</t>
  </si>
  <si>
    <t>Áskorendaflokkur</t>
  </si>
  <si>
    <t>NM skólaskák*</t>
  </si>
  <si>
    <t>Íslandsmót í Atskák</t>
  </si>
  <si>
    <t>Íslandsmót skákfélaga*</t>
  </si>
  <si>
    <t>Friðriksmót</t>
  </si>
  <si>
    <t>Landsbyggðarsjóður</t>
  </si>
  <si>
    <t>Reykjavíkurskákmót*</t>
  </si>
  <si>
    <t>F3 klúbburinn</t>
  </si>
  <si>
    <t>Opna Íslandsmótið 2013*</t>
  </si>
  <si>
    <t>Landsliðsflokkur</t>
  </si>
  <si>
    <t>Íslandsmót kvenna</t>
  </si>
  <si>
    <t>Ólympíuskákmót</t>
  </si>
  <si>
    <t>HM ungmenna</t>
  </si>
  <si>
    <t>Norðurlandamót</t>
  </si>
  <si>
    <t>EM landsliða*</t>
  </si>
  <si>
    <t>EM unglinga</t>
  </si>
  <si>
    <t>EM einstakl.</t>
  </si>
  <si>
    <t>Gjöld samtals</t>
  </si>
  <si>
    <t>Hagnaður 2012</t>
  </si>
  <si>
    <t xml:space="preserve">* sundurliðun fylgir </t>
  </si>
  <si>
    <t>Tekjur:</t>
  </si>
  <si>
    <t>Rekstrarstyrkur af fjárlögum</t>
  </si>
  <si>
    <t>Frá Reykjavíkurborg</t>
  </si>
  <si>
    <t>Fjársöfnun v. Ólmóts/EM landsliða:</t>
  </si>
  <si>
    <t>frá Menntamálaráðuneyti</t>
  </si>
  <si>
    <t>frá ýmsum aðilum</t>
  </si>
  <si>
    <t>Þátttökugjöld í mótum</t>
  </si>
  <si>
    <t>Reykjavíkurskákmót:</t>
  </si>
  <si>
    <t xml:space="preserve">Þátttökugjöld     </t>
  </si>
  <si>
    <t>frá Reykjavíkurborg</t>
  </si>
  <si>
    <t>frá Ríkissj.</t>
  </si>
  <si>
    <t>frá MP banka</t>
  </si>
  <si>
    <t>Frá N1</t>
  </si>
  <si>
    <t>Aðrir styrkir</t>
  </si>
  <si>
    <t>Auglýsingar</t>
  </si>
  <si>
    <t>Tímaritið Skák:</t>
  </si>
  <si>
    <t>Áskrift</t>
  </si>
  <si>
    <t>Styrkur</t>
  </si>
  <si>
    <t>Frá ráðun. V. EM2015</t>
  </si>
  <si>
    <t>Frá Landsbanka v. Friðriksmóts</t>
  </si>
  <si>
    <t>Fjársöfnun v. Íslandsmóta</t>
  </si>
  <si>
    <t>F3</t>
  </si>
  <si>
    <t>G. Arnlaugssonar mót</t>
  </si>
  <si>
    <t>Húsaleigutekjur</t>
  </si>
  <si>
    <t>Icelandair gjafabréf</t>
  </si>
  <si>
    <t>Aðrar tekjur</t>
  </si>
  <si>
    <t>Tekjur samtals</t>
  </si>
  <si>
    <t>Halli ársins 2013</t>
  </si>
  <si>
    <t>Efnahagsreikningur 31.12.2013</t>
  </si>
  <si>
    <t>Eignir:</t>
  </si>
  <si>
    <t>Veltufjármunir:</t>
  </si>
  <si>
    <t>Bankainnistæður</t>
  </si>
  <si>
    <t>Skuldunautar</t>
  </si>
  <si>
    <t>Fyrirfram greitt</t>
  </si>
  <si>
    <t>Gjafabréf Icelandair</t>
  </si>
  <si>
    <t>Skákskóli Íslands</t>
  </si>
  <si>
    <t>Birgðir söluvarnings</t>
  </si>
  <si>
    <t>Birgðir sögu S.Í.</t>
  </si>
  <si>
    <t>Fastafjármunir:</t>
  </si>
  <si>
    <t>Faxafeni 12</t>
  </si>
  <si>
    <t>Aðrir rekstrarfjármunir</t>
  </si>
  <si>
    <t>Eignir samtals</t>
  </si>
  <si>
    <t>Skuldir:</t>
  </si>
  <si>
    <t>Skammtímaskuldir:</t>
  </si>
  <si>
    <t>Ógr. Kostnaður</t>
  </si>
  <si>
    <t>Skammtímalán</t>
  </si>
  <si>
    <t>Skuldabréfalán</t>
  </si>
  <si>
    <t>Eigið fé 31.12.2012</t>
  </si>
  <si>
    <t>Hagnaður/tap</t>
  </si>
  <si>
    <t>Endurmat</t>
  </si>
  <si>
    <t>Eigið fé 31.12.2013</t>
  </si>
  <si>
    <t>Skuldir og eigið fé</t>
  </si>
  <si>
    <t>Helgi Árnason, gjaldkeri</t>
  </si>
  <si>
    <t>Sundurliðun</t>
  </si>
  <si>
    <t>Íslandsmót skákfélaga</t>
  </si>
  <si>
    <t>Skákstjórn+tæknivinna</t>
  </si>
  <si>
    <t>Ferðakostnaður</t>
  </si>
  <si>
    <t>Akstur+leiga á húsgögnum</t>
  </si>
  <si>
    <t>Verðlaunagripir</t>
  </si>
  <si>
    <t>Húsaleiga+aðstoð</t>
  </si>
  <si>
    <t>Lokahóf</t>
  </si>
  <si>
    <t>Þátttökugjöld</t>
  </si>
  <si>
    <t>Gjöld umfram tekjur</t>
  </si>
  <si>
    <t>Mismundur</t>
  </si>
  <si>
    <t>Verðlaun</t>
  </si>
  <si>
    <t>Veitingar+lokahóf</t>
  </si>
  <si>
    <t>Húsnæðiskostnaður</t>
  </si>
  <si>
    <t>Skákstjórn</t>
  </si>
  <si>
    <t>Auglýsingasöfnun</t>
  </si>
  <si>
    <t>Annað</t>
  </si>
  <si>
    <t>Styrkir+auglýsingar</t>
  </si>
  <si>
    <t>Mismunur</t>
  </si>
  <si>
    <t>Ýmis unglingamót:</t>
  </si>
  <si>
    <t>Landsmót í skólaskák</t>
  </si>
  <si>
    <t>Gisting</t>
  </si>
  <si>
    <t>Farseðlar</t>
  </si>
  <si>
    <t>Komuþóknanir</t>
  </si>
  <si>
    <t>Húsaleiga</t>
  </si>
  <si>
    <t>Veitingar keppenda</t>
  </si>
  <si>
    <t>Veitingar starfsmanna</t>
  </si>
  <si>
    <t>Heimasíða</t>
  </si>
  <si>
    <t>Prentkostnaður</t>
  </si>
  <si>
    <t>Ýmislegt</t>
  </si>
  <si>
    <t>Framlag frá Reykjavíkurborg</t>
  </si>
  <si>
    <t>Framlag frá N1</t>
  </si>
  <si>
    <t>Almenn auglýsingasöfnun</t>
  </si>
  <si>
    <t>Norðurlandamót í skólaskák</t>
  </si>
  <si>
    <t>NM einstaklingskeppni:</t>
  </si>
  <si>
    <t>Ferðakostnaður/rúta</t>
  </si>
  <si>
    <t>Búningar</t>
  </si>
  <si>
    <t>NM stúlkna:</t>
  </si>
  <si>
    <t>Farseðlar NM barnaskólasveita 2012-13</t>
  </si>
  <si>
    <t>Farseðlar NM grunnskólasveita</t>
  </si>
  <si>
    <t>Samtals NM skólaskák</t>
  </si>
  <si>
    <t>EM landsliða:</t>
  </si>
  <si>
    <t>Styrkir</t>
  </si>
  <si>
    <t>Evrópumót einstaklinga</t>
  </si>
  <si>
    <t>Skráningargjald</t>
  </si>
  <si>
    <t>Styrkir:</t>
  </si>
  <si>
    <t>Bragi Þorfinnsson</t>
  </si>
  <si>
    <t>Dagur Arngrímsson v. 2012</t>
  </si>
  <si>
    <t xml:space="preserve">Dagur Arngrímsson </t>
  </si>
  <si>
    <t>Dagur Ragnarsson</t>
  </si>
  <si>
    <t>Dawid Kolka</t>
  </si>
  <si>
    <t>Felix Steinþórsson</t>
  </si>
  <si>
    <t>Guðmundur Kjartansson</t>
  </si>
  <si>
    <t>Heimir Ragnarsson</t>
  </si>
  <si>
    <t>Jón Trausti Harðarson</t>
  </si>
  <si>
    <t>Mikael Jóhann Karlsson</t>
  </si>
  <si>
    <t>Oliver Aron Jóhannesson</t>
  </si>
  <si>
    <t>Róbert Lagerman v. námskeiðs</t>
  </si>
  <si>
    <t>Alþjóðlegir áfangar:</t>
  </si>
  <si>
    <t>Björn Þorfinnsson</t>
  </si>
  <si>
    <t>Sf. Ósk v. Færeyjaferðar</t>
  </si>
  <si>
    <t>Vinnsla á efni</t>
  </si>
  <si>
    <t>Prentun</t>
  </si>
  <si>
    <t>Póstburðargj.</t>
  </si>
  <si>
    <t>Bankakostnaður</t>
  </si>
  <si>
    <t>Áskriftarsöfnun</t>
  </si>
  <si>
    <t>Áskriftartekjur</t>
  </si>
  <si>
    <t>Útistandandi:</t>
  </si>
  <si>
    <t>Bridsfjelagið</t>
  </si>
  <si>
    <t xml:space="preserve">TR </t>
  </si>
  <si>
    <t>Tf. Garðabæjar</t>
  </si>
  <si>
    <t>Tf. Vestmannaeyja</t>
  </si>
  <si>
    <t>Sd. Hauka</t>
  </si>
  <si>
    <t>Sf. Íslands</t>
  </si>
  <si>
    <t>UMSB</t>
  </si>
  <si>
    <t>Tf. Vinjar</t>
  </si>
  <si>
    <t>Víkingasveitin</t>
  </si>
  <si>
    <t>Útistandandi v. farseðla</t>
  </si>
  <si>
    <t>Útistandandi v. sölu skákmuna</t>
  </si>
  <si>
    <t>Skákakademían</t>
  </si>
</sst>
</file>

<file path=xl/styles.xml><?xml version="1.0" encoding="utf-8"?>
<styleSheet xmlns="http://schemas.openxmlformats.org/spreadsheetml/2006/main">
  <numFmts count="1">
    <numFmt numFmtId="43" formatCode="_-* #,##0.00\ _k_r_._-;\-* #,##0.00\ _k_r_._-;_-* &quot;-&quot;??\ _k_r_.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2" borderId="3" xfId="0" applyFont="1" applyFill="1" applyBorder="1"/>
    <xf numFmtId="43" fontId="5" fillId="0" borderId="1" xfId="1" applyFont="1" applyBorder="1"/>
    <xf numFmtId="43" fontId="5" fillId="2" borderId="1" xfId="1" applyFont="1" applyFill="1" applyBorder="1"/>
    <xf numFmtId="0" fontId="5" fillId="0" borderId="4" xfId="0" applyFont="1" applyBorder="1"/>
    <xf numFmtId="43" fontId="5" fillId="0" borderId="5" xfId="1" applyFont="1" applyBorder="1"/>
    <xf numFmtId="43" fontId="5" fillId="2" borderId="5" xfId="1" applyFont="1" applyFill="1" applyBorder="1"/>
    <xf numFmtId="43" fontId="5" fillId="0" borderId="6" xfId="1" applyFont="1" applyBorder="1"/>
    <xf numFmtId="43" fontId="5" fillId="2" borderId="6" xfId="1" applyFont="1" applyFill="1" applyBorder="1"/>
    <xf numFmtId="43" fontId="5" fillId="0" borderId="7" xfId="1" applyFont="1" applyBorder="1"/>
    <xf numFmtId="43" fontId="5" fillId="2" borderId="7" xfId="1" applyFont="1" applyFill="1" applyBorder="1"/>
    <xf numFmtId="43" fontId="5" fillId="0" borderId="9" xfId="1" applyFont="1" applyBorder="1"/>
    <xf numFmtId="43" fontId="5" fillId="2" borderId="9" xfId="1" applyFont="1" applyFill="1" applyBorder="1"/>
    <xf numFmtId="43" fontId="5" fillId="0" borderId="10" xfId="1" applyFont="1" applyBorder="1"/>
    <xf numFmtId="0" fontId="5" fillId="0" borderId="10" xfId="0" applyFont="1" applyBorder="1"/>
    <xf numFmtId="43" fontId="5" fillId="2" borderId="10" xfId="1" applyFont="1" applyFill="1" applyBorder="1"/>
    <xf numFmtId="43" fontId="5" fillId="0" borderId="11" xfId="1" applyFont="1" applyBorder="1"/>
    <xf numFmtId="43" fontId="5" fillId="2" borderId="11" xfId="1" applyFont="1" applyFill="1" applyBorder="1"/>
    <xf numFmtId="0" fontId="0" fillId="0" borderId="0" xfId="0" applyBorder="1"/>
    <xf numFmtId="43" fontId="5" fillId="0" borderId="12" xfId="1" applyFont="1" applyBorder="1"/>
    <xf numFmtId="43" fontId="5" fillId="0" borderId="13" xfId="1" applyFont="1" applyBorder="1"/>
    <xf numFmtId="43" fontId="5" fillId="2" borderId="13" xfId="1" applyFont="1" applyFill="1" applyBorder="1"/>
    <xf numFmtId="0" fontId="5" fillId="0" borderId="0" xfId="0" applyFont="1" applyBorder="1"/>
    <xf numFmtId="43" fontId="5" fillId="0" borderId="14" xfId="1" applyFont="1" applyBorder="1"/>
    <xf numFmtId="43" fontId="5" fillId="2" borderId="15" xfId="1" applyFont="1" applyFill="1" applyBorder="1"/>
    <xf numFmtId="43" fontId="5" fillId="0" borderId="0" xfId="1" applyFont="1" applyBorder="1"/>
    <xf numFmtId="43" fontId="5" fillId="2" borderId="0" xfId="1" applyFont="1" applyFill="1" applyBorder="1"/>
    <xf numFmtId="43" fontId="5" fillId="0" borderId="0" xfId="1" applyFont="1" applyFill="1" applyBorder="1"/>
    <xf numFmtId="0" fontId="5" fillId="0" borderId="9" xfId="0" applyFont="1" applyBorder="1"/>
    <xf numFmtId="43" fontId="5" fillId="0" borderId="16" xfId="1" applyFont="1" applyBorder="1"/>
    <xf numFmtId="43" fontId="5" fillId="3" borderId="18" xfId="1" applyFont="1" applyFill="1" applyBorder="1"/>
    <xf numFmtId="43" fontId="0" fillId="0" borderId="0" xfId="1" applyFont="1"/>
    <xf numFmtId="0" fontId="5" fillId="2" borderId="0" xfId="0" applyFont="1" applyFill="1" applyBorder="1" applyAlignment="1">
      <alignment horizontal="center"/>
    </xf>
    <xf numFmtId="43" fontId="5" fillId="0" borderId="19" xfId="1" applyFont="1" applyBorder="1"/>
    <xf numFmtId="43" fontId="5" fillId="2" borderId="19" xfId="1" applyFont="1" applyFill="1" applyBorder="1"/>
    <xf numFmtId="0" fontId="4" fillId="0" borderId="1" xfId="0" applyFont="1" applyBorder="1"/>
    <xf numFmtId="0" fontId="6" fillId="0" borderId="1" xfId="0" applyFont="1" applyBorder="1"/>
    <xf numFmtId="43" fontId="5" fillId="0" borderId="20" xfId="1" applyFont="1" applyBorder="1"/>
    <xf numFmtId="43" fontId="5" fillId="2" borderId="20" xfId="1" applyFont="1" applyFill="1" applyBorder="1"/>
    <xf numFmtId="0" fontId="5" fillId="0" borderId="5" xfId="0" applyFont="1" applyBorder="1"/>
    <xf numFmtId="43" fontId="5" fillId="0" borderId="11" xfId="1" applyFont="1" applyFill="1" applyBorder="1"/>
    <xf numFmtId="43" fontId="5" fillId="0" borderId="13" xfId="1" applyFont="1" applyFill="1" applyBorder="1"/>
    <xf numFmtId="43" fontId="5" fillId="4" borderId="13" xfId="1" applyFont="1" applyFill="1" applyBorder="1"/>
    <xf numFmtId="14" fontId="5" fillId="2" borderId="0" xfId="0" applyNumberFormat="1" applyFont="1" applyFill="1" applyAlignment="1">
      <alignment horizontal="center"/>
    </xf>
    <xf numFmtId="0" fontId="5" fillId="2" borderId="0" xfId="0" applyFont="1" applyFill="1"/>
    <xf numFmtId="43" fontId="5" fillId="2" borderId="12" xfId="1" applyFont="1" applyFill="1" applyBorder="1"/>
    <xf numFmtId="43" fontId="5" fillId="0" borderId="21" xfId="1" applyFont="1" applyBorder="1"/>
    <xf numFmtId="43" fontId="5" fillId="2" borderId="21" xfId="1" applyFont="1" applyFill="1" applyBorder="1"/>
    <xf numFmtId="0" fontId="0" fillId="0" borderId="8" xfId="0" applyBorder="1"/>
    <xf numFmtId="43" fontId="0" fillId="0" borderId="0" xfId="1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43" fontId="0" fillId="0" borderId="8" xfId="1" applyFont="1" applyBorder="1"/>
    <xf numFmtId="43" fontId="0" fillId="0" borderId="22" xfId="1" applyFont="1" applyBorder="1"/>
    <xf numFmtId="43" fontId="0" fillId="0" borderId="23" xfId="1" applyFont="1" applyBorder="1"/>
    <xf numFmtId="43" fontId="0" fillId="0" borderId="17" xfId="0" applyNumberFormat="1" applyBorder="1"/>
    <xf numFmtId="43" fontId="0" fillId="0" borderId="0" xfId="0" applyNumberFormat="1"/>
    <xf numFmtId="43" fontId="0" fillId="0" borderId="22" xfId="0" applyNumberFormat="1" applyBorder="1"/>
    <xf numFmtId="43" fontId="8" fillId="0" borderId="0" xfId="1" applyFont="1"/>
    <xf numFmtId="43" fontId="8" fillId="0" borderId="0" xfId="1" applyFont="1" applyBorder="1"/>
    <xf numFmtId="43" fontId="5" fillId="0" borderId="0" xfId="1" applyFont="1"/>
    <xf numFmtId="43" fontId="5" fillId="0" borderId="8" xfId="1" applyFont="1" applyBorder="1"/>
    <xf numFmtId="43" fontId="0" fillId="0" borderId="4" xfId="1" applyFont="1" applyBorder="1"/>
    <xf numFmtId="43" fontId="0" fillId="0" borderId="17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D3" sqref="D1:D1048576"/>
    </sheetView>
  </sheetViews>
  <sheetFormatPr defaultRowHeight="15"/>
  <cols>
    <col min="1" max="1" width="30.5703125" bestFit="1" customWidth="1"/>
    <col min="4" max="5" width="16.7109375" bestFit="1" customWidth="1"/>
  </cols>
  <sheetData>
    <row r="1" spans="1:6" ht="23.25">
      <c r="A1" s="1" t="s">
        <v>0</v>
      </c>
      <c r="B1" s="1"/>
      <c r="C1" s="1"/>
      <c r="D1" s="1"/>
      <c r="E1" s="1"/>
      <c r="F1" s="1"/>
    </row>
    <row r="2" spans="1:6" ht="18">
      <c r="A2" s="2" t="s">
        <v>1</v>
      </c>
      <c r="B2" s="2"/>
      <c r="C2" s="2"/>
      <c r="D2" s="2"/>
      <c r="E2" s="2"/>
      <c r="F2" s="2"/>
    </row>
    <row r="5" spans="1:6">
      <c r="A5" s="3" t="s">
        <v>2</v>
      </c>
      <c r="B5" s="4"/>
      <c r="C5" s="4"/>
      <c r="D5" s="5"/>
    </row>
    <row r="6" spans="1:6">
      <c r="A6" s="4"/>
      <c r="B6" s="4"/>
      <c r="C6" s="4"/>
      <c r="D6" s="6">
        <v>2013</v>
      </c>
      <c r="E6" s="7">
        <v>2012</v>
      </c>
    </row>
    <row r="7" spans="1:6">
      <c r="A7" s="8"/>
      <c r="B7" s="9"/>
      <c r="C7" s="10"/>
      <c r="D7" s="10"/>
      <c r="E7" s="11"/>
    </row>
    <row r="8" spans="1:6">
      <c r="A8" s="8" t="s">
        <v>3</v>
      </c>
      <c r="B8" s="9"/>
      <c r="C8" s="10"/>
      <c r="D8" s="12"/>
      <c r="E8" s="13"/>
    </row>
    <row r="9" spans="1:6">
      <c r="A9" s="8" t="s">
        <v>4</v>
      </c>
      <c r="B9" s="9"/>
      <c r="C9" s="14"/>
      <c r="D9" s="15">
        <v>3233052</v>
      </c>
      <c r="E9" s="16">
        <v>2839019</v>
      </c>
    </row>
    <row r="10" spans="1:6">
      <c r="A10" s="8" t="s">
        <v>5</v>
      </c>
      <c r="B10" s="9"/>
      <c r="C10" s="14"/>
      <c r="D10" s="15">
        <v>8638872</v>
      </c>
      <c r="E10" s="16">
        <v>5696028</v>
      </c>
    </row>
    <row r="11" spans="1:6">
      <c r="A11" s="8" t="s">
        <v>6</v>
      </c>
      <c r="B11" s="9"/>
      <c r="C11" s="14"/>
      <c r="D11" s="15">
        <v>735242</v>
      </c>
      <c r="E11" s="16">
        <v>373119</v>
      </c>
    </row>
    <row r="12" spans="1:6">
      <c r="A12" s="8" t="s">
        <v>7</v>
      </c>
      <c r="B12" s="9"/>
      <c r="C12" s="14"/>
      <c r="D12" s="15">
        <v>113361</v>
      </c>
      <c r="E12" s="16">
        <v>79534</v>
      </c>
    </row>
    <row r="13" spans="1:6">
      <c r="A13" s="8" t="s">
        <v>8</v>
      </c>
      <c r="B13" s="9"/>
      <c r="C13" s="14"/>
      <c r="D13" s="15">
        <v>44607</v>
      </c>
      <c r="E13" s="16">
        <v>256486</v>
      </c>
    </row>
    <row r="14" spans="1:6">
      <c r="A14" s="8" t="s">
        <v>9</v>
      </c>
      <c r="B14" s="9"/>
      <c r="C14" s="14"/>
      <c r="D14" s="15">
        <v>884114</v>
      </c>
      <c r="E14" s="16">
        <v>439325</v>
      </c>
    </row>
    <row r="15" spans="1:6" ht="15.75" thickBot="1">
      <c r="A15" s="8" t="s">
        <v>10</v>
      </c>
      <c r="B15" s="9"/>
      <c r="C15" s="9"/>
      <c r="D15" s="17">
        <v>88475</v>
      </c>
      <c r="E15" s="18">
        <v>2809</v>
      </c>
    </row>
    <row r="16" spans="1:6" ht="15.75" thickBot="1">
      <c r="A16" s="8"/>
      <c r="B16" s="9"/>
      <c r="C16" s="9"/>
      <c r="D16" s="19"/>
      <c r="E16" s="20"/>
    </row>
    <row r="17" spans="1:5">
      <c r="A17" s="8"/>
      <c r="B17" s="9"/>
      <c r="C17" s="9"/>
      <c r="D17" s="21">
        <f>SUM(D9:D16)</f>
        <v>13737723</v>
      </c>
      <c r="E17" s="22">
        <f>SUM(E9:E16)</f>
        <v>9686320</v>
      </c>
    </row>
    <row r="18" spans="1:5">
      <c r="A18" s="8"/>
      <c r="B18" s="9"/>
      <c r="C18" s="9"/>
      <c r="D18" s="12"/>
      <c r="E18" s="13"/>
    </row>
    <row r="19" spans="1:5">
      <c r="A19" s="8" t="s">
        <v>11</v>
      </c>
      <c r="B19" s="9"/>
      <c r="C19" s="9"/>
      <c r="D19" s="12"/>
      <c r="E19" s="13"/>
    </row>
    <row r="20" spans="1:5">
      <c r="A20" s="8" t="s">
        <v>12</v>
      </c>
      <c r="B20" s="9"/>
      <c r="C20" s="9"/>
      <c r="D20" s="21">
        <v>284069</v>
      </c>
      <c r="E20" s="22">
        <v>215991</v>
      </c>
    </row>
    <row r="21" spans="1:5">
      <c r="A21" s="8" t="s">
        <v>13</v>
      </c>
      <c r="B21" s="9"/>
      <c r="C21" s="9"/>
      <c r="D21" s="21">
        <v>568843</v>
      </c>
      <c r="E21" s="22">
        <v>498447</v>
      </c>
    </row>
    <row r="22" spans="1:5">
      <c r="A22" s="8" t="s">
        <v>14</v>
      </c>
      <c r="B22" s="9"/>
      <c r="C22" s="9"/>
      <c r="D22" s="21">
        <v>166483</v>
      </c>
      <c r="E22" s="22">
        <v>77810</v>
      </c>
    </row>
    <row r="23" spans="1:5">
      <c r="A23" s="8" t="s">
        <v>15</v>
      </c>
      <c r="B23" s="9"/>
      <c r="C23" s="9"/>
      <c r="D23" s="21"/>
      <c r="E23" s="22">
        <v>325437</v>
      </c>
    </row>
    <row r="24" spans="1:5">
      <c r="A24" s="8" t="s">
        <v>16</v>
      </c>
      <c r="B24" s="9"/>
      <c r="C24" s="9"/>
      <c r="D24" s="21">
        <v>177118</v>
      </c>
      <c r="E24" s="22">
        <v>582860</v>
      </c>
    </row>
    <row r="25" spans="1:5" ht="15.75" thickBot="1">
      <c r="A25" s="8" t="s">
        <v>17</v>
      </c>
      <c r="B25" s="9"/>
      <c r="C25" s="9"/>
      <c r="D25" s="17">
        <v>126272</v>
      </c>
      <c r="E25" s="18">
        <v>82190</v>
      </c>
    </row>
    <row r="26" spans="1:5">
      <c r="A26" s="8"/>
      <c r="B26" s="9"/>
      <c r="C26" s="9"/>
      <c r="D26" s="21">
        <f>SUM(D20:D25)</f>
        <v>1322785</v>
      </c>
      <c r="E26" s="22">
        <f>SUM(E20:E25)</f>
        <v>1782735</v>
      </c>
    </row>
    <row r="27" spans="1:5">
      <c r="A27" s="8"/>
      <c r="B27" s="9"/>
      <c r="C27" s="9"/>
      <c r="D27" s="12"/>
      <c r="E27" s="13"/>
    </row>
    <row r="28" spans="1:5">
      <c r="A28" s="8" t="s">
        <v>18</v>
      </c>
      <c r="B28" s="9"/>
      <c r="C28" s="9"/>
      <c r="D28" s="15"/>
      <c r="E28" s="16"/>
    </row>
    <row r="29" spans="1:5">
      <c r="A29" s="8" t="s">
        <v>19</v>
      </c>
      <c r="B29" s="9"/>
      <c r="C29" s="9"/>
      <c r="D29" s="15">
        <v>150085</v>
      </c>
      <c r="E29" s="16">
        <v>65227</v>
      </c>
    </row>
    <row r="30" spans="1:5">
      <c r="A30" s="8" t="s">
        <v>20</v>
      </c>
      <c r="B30" s="9"/>
      <c r="C30" s="9"/>
      <c r="D30" s="15">
        <v>220858</v>
      </c>
      <c r="E30" s="16">
        <v>317457</v>
      </c>
    </row>
    <row r="31" spans="1:5">
      <c r="A31" s="8" t="s">
        <v>21</v>
      </c>
      <c r="B31" s="9"/>
      <c r="C31" s="9"/>
      <c r="D31" s="15"/>
      <c r="E31" s="16">
        <v>186706</v>
      </c>
    </row>
    <row r="32" spans="1:5">
      <c r="A32" s="8" t="s">
        <v>22</v>
      </c>
      <c r="B32" s="9"/>
      <c r="C32" s="9"/>
      <c r="D32" s="15">
        <v>2200455</v>
      </c>
      <c r="E32" s="16">
        <v>1834656</v>
      </c>
    </row>
    <row r="33" spans="1:5">
      <c r="A33" s="8" t="s">
        <v>23</v>
      </c>
      <c r="B33" s="9"/>
      <c r="C33" s="9"/>
      <c r="D33" s="15">
        <v>34350</v>
      </c>
      <c r="E33" s="16">
        <v>38155</v>
      </c>
    </row>
    <row r="34" spans="1:5">
      <c r="A34" s="8" t="s">
        <v>24</v>
      </c>
      <c r="B34" s="9"/>
      <c r="C34" s="9"/>
      <c r="D34" s="15">
        <v>74101</v>
      </c>
      <c r="E34" s="16">
        <v>87714</v>
      </c>
    </row>
    <row r="35" spans="1:5">
      <c r="A35" s="8" t="s">
        <v>25</v>
      </c>
      <c r="B35" s="9"/>
      <c r="C35" s="9"/>
      <c r="D35" s="15">
        <v>458750</v>
      </c>
      <c r="E35" s="16">
        <v>441246</v>
      </c>
    </row>
    <row r="36" spans="1:5">
      <c r="A36" s="8" t="s">
        <v>26</v>
      </c>
      <c r="B36" s="9"/>
      <c r="C36" s="9"/>
      <c r="D36" s="15">
        <v>933837</v>
      </c>
      <c r="E36" s="16">
        <v>712291</v>
      </c>
    </row>
    <row r="37" spans="1:5">
      <c r="A37" s="8" t="s">
        <v>27</v>
      </c>
      <c r="B37" s="9"/>
      <c r="C37" s="9"/>
      <c r="D37" s="15">
        <v>640000</v>
      </c>
      <c r="E37" s="16">
        <v>340000</v>
      </c>
    </row>
    <row r="38" spans="1:5">
      <c r="A38" s="8" t="s">
        <v>28</v>
      </c>
      <c r="B38" s="9"/>
      <c r="C38" s="9"/>
      <c r="D38" s="15">
        <v>1099704</v>
      </c>
      <c r="E38" s="16">
        <v>889324</v>
      </c>
    </row>
    <row r="39" spans="1:5">
      <c r="A39" s="8" t="s">
        <v>29</v>
      </c>
      <c r="B39" s="9"/>
      <c r="C39" s="9"/>
      <c r="D39" s="15">
        <v>73836</v>
      </c>
      <c r="E39" s="16">
        <v>81122</v>
      </c>
    </row>
    <row r="40" spans="1:5">
      <c r="A40" s="8" t="s">
        <v>30</v>
      </c>
      <c r="B40" s="9"/>
      <c r="C40" s="9"/>
      <c r="D40" s="15"/>
      <c r="E40" s="16">
        <v>55626</v>
      </c>
    </row>
    <row r="41" spans="1:5">
      <c r="A41" s="8" t="s">
        <v>31</v>
      </c>
      <c r="B41" s="9"/>
      <c r="C41" s="9"/>
      <c r="D41" s="15">
        <v>600000</v>
      </c>
      <c r="E41" s="16">
        <v>100000</v>
      </c>
    </row>
    <row r="42" spans="1:5">
      <c r="A42" s="8" t="s">
        <v>32</v>
      </c>
      <c r="B42" s="9"/>
      <c r="C42" s="9"/>
      <c r="D42" s="15">
        <v>80282</v>
      </c>
      <c r="E42" s="16">
        <v>271956</v>
      </c>
    </row>
    <row r="43" spans="1:5">
      <c r="A43" s="8" t="s">
        <v>33</v>
      </c>
      <c r="B43" s="9"/>
      <c r="C43" s="9"/>
      <c r="D43" s="15">
        <v>340000</v>
      </c>
      <c r="E43" s="16">
        <v>118246</v>
      </c>
    </row>
    <row r="44" spans="1:5">
      <c r="A44" s="8" t="s">
        <v>34</v>
      </c>
      <c r="B44" s="9"/>
      <c r="C44" s="9"/>
      <c r="D44" s="15">
        <v>187968</v>
      </c>
      <c r="E44" s="16">
        <v>206095</v>
      </c>
    </row>
    <row r="45" spans="1:5">
      <c r="A45" s="8" t="s">
        <v>35</v>
      </c>
      <c r="B45" s="9"/>
      <c r="C45" s="9"/>
      <c r="D45" s="15">
        <v>294570</v>
      </c>
      <c r="E45" s="16">
        <v>350495</v>
      </c>
    </row>
    <row r="46" spans="1:5">
      <c r="A46" s="8" t="s">
        <v>36</v>
      </c>
      <c r="B46" s="9"/>
      <c r="C46" s="9"/>
      <c r="D46" s="15">
        <v>577804</v>
      </c>
      <c r="E46" s="16">
        <v>449877</v>
      </c>
    </row>
    <row r="47" spans="1:5">
      <c r="A47" s="8" t="s">
        <v>37</v>
      </c>
      <c r="B47" s="9"/>
      <c r="C47" s="9"/>
      <c r="D47" s="15"/>
      <c r="E47" s="16">
        <v>426050</v>
      </c>
    </row>
    <row r="48" spans="1:5">
      <c r="A48" s="8"/>
      <c r="B48" s="9"/>
      <c r="C48" s="9"/>
      <c r="D48" s="15"/>
      <c r="E48" s="16"/>
    </row>
    <row r="49" spans="1:5">
      <c r="A49" s="8" t="s">
        <v>38</v>
      </c>
      <c r="B49" s="9"/>
      <c r="C49" s="9"/>
      <c r="D49" s="15">
        <v>2411550</v>
      </c>
      <c r="E49" s="16">
        <v>1813760</v>
      </c>
    </row>
    <row r="50" spans="1:5">
      <c r="A50" s="8" t="s">
        <v>39</v>
      </c>
      <c r="B50" s="9"/>
      <c r="C50" s="9"/>
      <c r="D50" s="15">
        <v>53570</v>
      </c>
      <c r="E50" s="16">
        <v>53000</v>
      </c>
    </row>
    <row r="51" spans="1:5">
      <c r="A51" s="8" t="s">
        <v>40</v>
      </c>
      <c r="B51" s="9"/>
      <c r="C51" s="9"/>
      <c r="D51" s="15">
        <v>1310067</v>
      </c>
      <c r="E51" s="16">
        <v>1173495</v>
      </c>
    </row>
    <row r="52" spans="1:5">
      <c r="A52" s="8" t="s">
        <v>41</v>
      </c>
      <c r="B52" s="9"/>
      <c r="C52" s="9"/>
      <c r="D52" s="15">
        <v>25000</v>
      </c>
      <c r="E52" s="16">
        <v>20000</v>
      </c>
    </row>
    <row r="53" spans="1:5">
      <c r="A53" s="8" t="s">
        <v>42</v>
      </c>
      <c r="B53" s="9"/>
      <c r="C53" s="9"/>
      <c r="D53" s="15">
        <v>251797</v>
      </c>
      <c r="E53" s="16">
        <v>250000</v>
      </c>
    </row>
    <row r="54" spans="1:5">
      <c r="A54" s="8" t="s">
        <v>43</v>
      </c>
      <c r="B54" s="9"/>
      <c r="C54" s="9"/>
      <c r="D54" s="15">
        <v>14339896</v>
      </c>
      <c r="E54" s="16">
        <v>12041701</v>
      </c>
    </row>
    <row r="55" spans="1:5">
      <c r="A55" s="8" t="s">
        <v>44</v>
      </c>
      <c r="B55" s="9"/>
      <c r="C55" s="9"/>
      <c r="D55" s="15">
        <v>285013</v>
      </c>
      <c r="E55" s="16"/>
    </row>
    <row r="56" spans="1:5">
      <c r="A56" s="8" t="s">
        <v>45</v>
      </c>
      <c r="B56" s="9"/>
      <c r="C56" s="9"/>
      <c r="D56" s="15">
        <v>2610421</v>
      </c>
      <c r="E56" s="16"/>
    </row>
    <row r="57" spans="1:5">
      <c r="A57" s="8" t="s">
        <v>46</v>
      </c>
      <c r="B57" s="9"/>
      <c r="C57" s="9"/>
      <c r="D57" s="15"/>
      <c r="E57" s="16">
        <v>917516</v>
      </c>
    </row>
    <row r="58" spans="1:5">
      <c r="A58" s="8" t="s">
        <v>47</v>
      </c>
      <c r="B58" s="9"/>
      <c r="C58" s="9"/>
      <c r="D58" s="15"/>
      <c r="E58" s="16">
        <v>149004</v>
      </c>
    </row>
    <row r="59" spans="1:5">
      <c r="A59" s="8" t="s">
        <v>48</v>
      </c>
      <c r="B59" s="9"/>
      <c r="C59" s="9"/>
      <c r="D59" s="12"/>
      <c r="E59" s="13">
        <v>3872459</v>
      </c>
    </row>
    <row r="60" spans="1:5">
      <c r="A60" s="8"/>
      <c r="B60" s="9"/>
      <c r="C60" s="9"/>
      <c r="D60" s="15"/>
      <c r="E60" s="16"/>
    </row>
    <row r="61" spans="1:5">
      <c r="A61" s="8" t="s">
        <v>49</v>
      </c>
      <c r="B61" s="9"/>
      <c r="C61" s="9"/>
      <c r="D61" s="15"/>
      <c r="E61" s="16">
        <v>249639</v>
      </c>
    </row>
    <row r="62" spans="1:5">
      <c r="A62" s="8" t="s">
        <v>50</v>
      </c>
      <c r="B62" s="9"/>
      <c r="C62" s="9"/>
      <c r="D62" s="15">
        <v>136793</v>
      </c>
      <c r="E62" s="16"/>
    </row>
    <row r="63" spans="1:5">
      <c r="A63" s="8" t="s">
        <v>51</v>
      </c>
      <c r="B63" s="9"/>
      <c r="C63" s="9"/>
      <c r="D63" s="15">
        <v>3437331</v>
      </c>
      <c r="E63" s="16"/>
    </row>
    <row r="64" spans="1:5">
      <c r="A64" s="8" t="s">
        <v>52</v>
      </c>
      <c r="B64" s="9"/>
      <c r="C64" s="9"/>
      <c r="D64" s="23">
        <v>402516</v>
      </c>
      <c r="E64" s="25">
        <v>280646</v>
      </c>
    </row>
    <row r="65" spans="1:6" ht="15.75" thickBot="1">
      <c r="A65" s="8" t="s">
        <v>53</v>
      </c>
      <c r="B65" s="9"/>
      <c r="C65" s="9"/>
      <c r="D65" s="26"/>
      <c r="E65" s="27">
        <v>641428</v>
      </c>
      <c r="F65" s="28"/>
    </row>
    <row r="66" spans="1:6">
      <c r="A66" s="8"/>
      <c r="B66" s="9"/>
      <c r="C66" s="9"/>
      <c r="D66" s="30">
        <f>SUM(D29:D65)</f>
        <v>33230554</v>
      </c>
      <c r="E66" s="31">
        <f>SUM(E29:E65)</f>
        <v>28434891</v>
      </c>
    </row>
    <row r="67" spans="1:6" ht="15.75" thickBot="1">
      <c r="A67" s="8"/>
      <c r="B67" s="9"/>
      <c r="C67" s="9"/>
      <c r="D67" s="23"/>
      <c r="E67" s="25"/>
    </row>
    <row r="68" spans="1:6" ht="15.75" thickBot="1">
      <c r="A68" s="8" t="s">
        <v>54</v>
      </c>
      <c r="B68" s="9"/>
      <c r="C68" s="9"/>
      <c r="D68" s="33">
        <v>48291062</v>
      </c>
      <c r="E68" s="31">
        <v>39903946</v>
      </c>
    </row>
    <row r="69" spans="1:6" ht="15.75" thickTop="1">
      <c r="A69" s="8" t="s">
        <v>55</v>
      </c>
      <c r="B69" s="9"/>
      <c r="C69" s="9"/>
      <c r="D69" s="30"/>
      <c r="E69" s="25">
        <v>289767</v>
      </c>
    </row>
    <row r="70" spans="1:6" ht="15.75" thickBot="1">
      <c r="A70" s="8"/>
      <c r="B70" s="9"/>
      <c r="C70" s="9"/>
      <c r="D70" s="23"/>
      <c r="E70" s="34">
        <f>SUM(E68:E69)</f>
        <v>40193713</v>
      </c>
    </row>
    <row r="71" spans="1:6" ht="15.75" thickTop="1">
      <c r="A71" s="32"/>
      <c r="B71" s="32"/>
      <c r="C71" s="32"/>
      <c r="D71" s="35"/>
      <c r="E71" s="36"/>
      <c r="F71" s="28"/>
    </row>
    <row r="72" spans="1:6">
      <c r="A72" s="32"/>
      <c r="B72" s="32"/>
      <c r="C72" s="32"/>
      <c r="D72" s="37"/>
      <c r="E72" s="28"/>
      <c r="F72" s="28"/>
    </row>
    <row r="73" spans="1:6" ht="15.75" thickBot="1">
      <c r="A73" s="38"/>
      <c r="B73" s="14"/>
      <c r="C73" s="14"/>
      <c r="D73" s="40"/>
    </row>
    <row r="74" spans="1:6" ht="15.75" thickTop="1">
      <c r="D74" s="41"/>
    </row>
    <row r="75" spans="1:6">
      <c r="D75" s="41"/>
    </row>
    <row r="76" spans="1:6">
      <c r="A76" t="s">
        <v>56</v>
      </c>
      <c r="D76" s="41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opLeftCell="A13" workbookViewId="0">
      <selection activeCell="F9" sqref="F9"/>
    </sheetView>
  </sheetViews>
  <sheetFormatPr defaultRowHeight="15"/>
  <cols>
    <col min="1" max="1" width="30.5703125" bestFit="1" customWidth="1"/>
    <col min="2" max="3" width="16.7109375" bestFit="1" customWidth="1"/>
  </cols>
  <sheetData>
    <row r="1" spans="1:4" ht="23.25">
      <c r="A1" s="1" t="s">
        <v>0</v>
      </c>
      <c r="B1" s="1"/>
      <c r="C1" s="1"/>
      <c r="D1" s="1"/>
    </row>
    <row r="2" spans="1:4" ht="18">
      <c r="A2" s="2" t="s">
        <v>1</v>
      </c>
      <c r="B2" s="2"/>
      <c r="C2" s="2"/>
      <c r="D2" s="2"/>
    </row>
    <row r="5" spans="1:4">
      <c r="A5" s="3" t="s">
        <v>57</v>
      </c>
      <c r="B5" s="5"/>
    </row>
    <row r="6" spans="1:4">
      <c r="A6" s="4"/>
      <c r="B6" s="6">
        <v>2013</v>
      </c>
      <c r="C6" s="42">
        <v>2012</v>
      </c>
    </row>
    <row r="7" spans="1:4">
      <c r="A7" s="8"/>
      <c r="B7" s="10"/>
      <c r="C7" s="11"/>
    </row>
    <row r="8" spans="1:4">
      <c r="A8" s="8" t="s">
        <v>58</v>
      </c>
      <c r="B8" s="23">
        <v>24100000</v>
      </c>
      <c r="C8" s="25">
        <v>20500000</v>
      </c>
    </row>
    <row r="9" spans="1:4">
      <c r="A9" s="8" t="s">
        <v>59</v>
      </c>
      <c r="B9" s="43"/>
      <c r="C9" s="44">
        <v>416530</v>
      </c>
    </row>
    <row r="10" spans="1:4">
      <c r="A10" s="8"/>
      <c r="B10" s="43"/>
      <c r="C10" s="44"/>
    </row>
    <row r="11" spans="1:4">
      <c r="A11" s="8"/>
      <c r="B11" s="43"/>
      <c r="C11" s="44"/>
    </row>
    <row r="12" spans="1:4">
      <c r="A12" s="8"/>
      <c r="B12" s="43"/>
      <c r="C12" s="44"/>
    </row>
    <row r="13" spans="1:4">
      <c r="A13" s="8" t="s">
        <v>60</v>
      </c>
      <c r="B13" s="43"/>
      <c r="C13" s="44"/>
    </row>
    <row r="14" spans="1:4">
      <c r="A14" s="8" t="s">
        <v>61</v>
      </c>
      <c r="B14" s="43"/>
      <c r="C14" s="44">
        <v>350000</v>
      </c>
    </row>
    <row r="15" spans="1:4">
      <c r="A15" s="8" t="s">
        <v>62</v>
      </c>
      <c r="B15" s="43">
        <v>680000</v>
      </c>
      <c r="C15" s="44">
        <v>1332000</v>
      </c>
    </row>
    <row r="16" spans="1:4">
      <c r="A16" s="8"/>
      <c r="B16" s="43"/>
      <c r="C16" s="44"/>
    </row>
    <row r="17" spans="1:3">
      <c r="A17" s="8"/>
      <c r="B17" s="43"/>
      <c r="C17" s="44"/>
    </row>
    <row r="18" spans="1:3">
      <c r="A18" s="8" t="s">
        <v>63</v>
      </c>
      <c r="B18" s="43">
        <v>2097934</v>
      </c>
      <c r="C18" s="44">
        <v>1283500</v>
      </c>
    </row>
    <row r="19" spans="1:3">
      <c r="A19" s="45" t="s">
        <v>64</v>
      </c>
      <c r="B19" s="43"/>
      <c r="C19" s="44"/>
    </row>
    <row r="20" spans="1:3">
      <c r="A20" s="8" t="s">
        <v>65</v>
      </c>
      <c r="B20" s="43">
        <v>2106560</v>
      </c>
      <c r="C20" s="44">
        <v>1785988</v>
      </c>
    </row>
    <row r="21" spans="1:3">
      <c r="A21" s="8" t="s">
        <v>66</v>
      </c>
      <c r="B21" s="43">
        <v>3500000</v>
      </c>
      <c r="C21" s="44">
        <v>3500000</v>
      </c>
    </row>
    <row r="22" spans="1:3">
      <c r="A22" s="8" t="s">
        <v>67</v>
      </c>
      <c r="B22" s="43"/>
      <c r="C22" s="44">
        <v>2000000</v>
      </c>
    </row>
    <row r="23" spans="1:3">
      <c r="A23" s="8" t="s">
        <v>68</v>
      </c>
      <c r="B23" s="43"/>
      <c r="C23" s="44">
        <v>675000</v>
      </c>
    </row>
    <row r="24" spans="1:3">
      <c r="A24" s="8" t="s">
        <v>69</v>
      </c>
      <c r="B24" s="43">
        <v>2000000</v>
      </c>
      <c r="C24" s="44">
        <v>1000000</v>
      </c>
    </row>
    <row r="25" spans="1:3">
      <c r="A25" s="8" t="s">
        <v>70</v>
      </c>
      <c r="B25" s="43">
        <v>2071363</v>
      </c>
      <c r="C25" s="44">
        <v>786805</v>
      </c>
    </row>
    <row r="26" spans="1:3">
      <c r="A26" s="8" t="s">
        <v>71</v>
      </c>
      <c r="B26" s="43">
        <v>859900</v>
      </c>
      <c r="C26" s="44">
        <v>635500</v>
      </c>
    </row>
    <row r="27" spans="1:3">
      <c r="A27" s="8"/>
      <c r="B27" s="43"/>
      <c r="C27" s="44"/>
    </row>
    <row r="28" spans="1:3">
      <c r="A28" s="45" t="s">
        <v>72</v>
      </c>
      <c r="B28" s="43"/>
      <c r="C28" s="44"/>
    </row>
    <row r="29" spans="1:3">
      <c r="A29" s="8" t="s">
        <v>73</v>
      </c>
      <c r="B29" s="43">
        <v>1356026</v>
      </c>
      <c r="C29" s="44">
        <v>611158</v>
      </c>
    </row>
    <row r="30" spans="1:3">
      <c r="A30" s="8" t="s">
        <v>74</v>
      </c>
      <c r="B30" s="43">
        <v>270000</v>
      </c>
      <c r="C30" s="44">
        <v>150000</v>
      </c>
    </row>
    <row r="31" spans="1:3">
      <c r="A31" s="8" t="s">
        <v>71</v>
      </c>
      <c r="B31" s="43">
        <v>859900</v>
      </c>
      <c r="C31" s="44">
        <v>635500</v>
      </c>
    </row>
    <row r="32" spans="1:3">
      <c r="A32" s="8"/>
      <c r="B32" s="43"/>
      <c r="C32" s="44"/>
    </row>
    <row r="33" spans="1:4">
      <c r="A33" s="8" t="s">
        <v>75</v>
      </c>
      <c r="B33" s="43"/>
      <c r="C33" s="44">
        <v>2000000</v>
      </c>
    </row>
    <row r="34" spans="1:4">
      <c r="A34" s="46" t="s">
        <v>76</v>
      </c>
      <c r="B34" s="23">
        <v>100000</v>
      </c>
      <c r="C34" s="25"/>
    </row>
    <row r="35" spans="1:4">
      <c r="A35" s="8" t="s">
        <v>77</v>
      </c>
      <c r="B35" s="23">
        <v>1523250</v>
      </c>
      <c r="C35" s="25">
        <v>305000</v>
      </c>
    </row>
    <row r="36" spans="1:4">
      <c r="A36" s="8"/>
      <c r="B36" s="23"/>
      <c r="C36" s="25"/>
    </row>
    <row r="37" spans="1:4">
      <c r="A37" s="8" t="s">
        <v>70</v>
      </c>
      <c r="B37" s="23">
        <v>575000</v>
      </c>
      <c r="C37" s="25"/>
    </row>
    <row r="38" spans="1:4">
      <c r="A38" s="8" t="s">
        <v>78</v>
      </c>
      <c r="B38" s="23">
        <v>20024</v>
      </c>
      <c r="C38" s="25"/>
    </row>
    <row r="39" spans="1:4">
      <c r="A39" s="8" t="s">
        <v>79</v>
      </c>
      <c r="B39" s="23">
        <v>46500</v>
      </c>
      <c r="C39" s="25"/>
    </row>
    <row r="40" spans="1:4">
      <c r="A40" s="8"/>
      <c r="B40" s="23"/>
      <c r="C40" s="25"/>
    </row>
    <row r="41" spans="1:4">
      <c r="A41" s="8" t="s">
        <v>80</v>
      </c>
      <c r="B41" s="23">
        <v>1380000</v>
      </c>
      <c r="C41" s="25">
        <v>1140000</v>
      </c>
    </row>
    <row r="42" spans="1:4">
      <c r="A42" s="8"/>
      <c r="B42" s="30"/>
      <c r="C42" s="31"/>
    </row>
    <row r="43" spans="1:4">
      <c r="A43" s="8"/>
      <c r="B43" s="30"/>
      <c r="C43" s="31"/>
    </row>
    <row r="44" spans="1:4">
      <c r="A44" s="8"/>
      <c r="B44" s="30"/>
      <c r="C44" s="31"/>
    </row>
    <row r="45" spans="1:4">
      <c r="A45" s="8"/>
      <c r="B45" s="30"/>
      <c r="C45" s="31"/>
    </row>
    <row r="46" spans="1:4">
      <c r="A46" s="8"/>
      <c r="B46" s="23"/>
      <c r="C46" s="25"/>
    </row>
    <row r="47" spans="1:4">
      <c r="A47" s="8" t="s">
        <v>81</v>
      </c>
      <c r="B47" s="43">
        <v>1484972</v>
      </c>
      <c r="C47" s="44">
        <v>1060818</v>
      </c>
    </row>
    <row r="48" spans="1:4" ht="15.75" thickBot="1">
      <c r="A48" s="8" t="s">
        <v>82</v>
      </c>
      <c r="B48" s="26">
        <v>62707</v>
      </c>
      <c r="C48" s="27">
        <v>25914</v>
      </c>
      <c r="D48" s="28"/>
    </row>
    <row r="49" spans="1:3">
      <c r="A49" s="8"/>
      <c r="B49" s="47"/>
      <c r="C49" s="48"/>
    </row>
    <row r="50" spans="1:3">
      <c r="A50" s="49" t="s">
        <v>83</v>
      </c>
      <c r="B50" s="43">
        <f>SUM(B8:B49)</f>
        <v>45094136</v>
      </c>
      <c r="C50" s="44">
        <f>SUM(C8:C49)</f>
        <v>40193713</v>
      </c>
    </row>
    <row r="51" spans="1:3" ht="15.75" thickBot="1">
      <c r="A51" s="24" t="s">
        <v>84</v>
      </c>
      <c r="B51" s="50">
        <v>3196926</v>
      </c>
      <c r="C51" s="27"/>
    </row>
    <row r="52" spans="1:3">
      <c r="A52" s="24"/>
      <c r="B52" s="51">
        <f>SUM(B50:B51)</f>
        <v>48291062</v>
      </c>
      <c r="C52" s="52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K18" sqref="K18"/>
    </sheetView>
  </sheetViews>
  <sheetFormatPr defaultRowHeight="15"/>
  <cols>
    <col min="1" max="1" width="19" bestFit="1" customWidth="1"/>
    <col min="2" max="3" width="16.7109375" bestFit="1" customWidth="1"/>
  </cols>
  <sheetData>
    <row r="1" spans="1:5" ht="23.25">
      <c r="A1" s="1" t="s">
        <v>0</v>
      </c>
      <c r="B1" s="1"/>
      <c r="C1" s="1"/>
      <c r="D1" s="1"/>
      <c r="E1" s="1"/>
    </row>
    <row r="2" spans="1:5" ht="18">
      <c r="A2" s="2" t="s">
        <v>85</v>
      </c>
      <c r="B2" s="2"/>
      <c r="C2" s="2"/>
      <c r="D2" s="2"/>
      <c r="E2" s="2"/>
    </row>
    <row r="5" spans="1:5">
      <c r="A5" s="3" t="s">
        <v>86</v>
      </c>
      <c r="B5" s="5">
        <v>41639</v>
      </c>
      <c r="C5" s="53">
        <v>41274</v>
      </c>
    </row>
    <row r="6" spans="1:5">
      <c r="A6" s="4"/>
      <c r="B6" s="4"/>
      <c r="C6" s="54"/>
    </row>
    <row r="7" spans="1:5">
      <c r="A7" s="8" t="s">
        <v>87</v>
      </c>
      <c r="B7" s="10"/>
      <c r="C7" s="11"/>
    </row>
    <row r="8" spans="1:5">
      <c r="A8" s="8" t="s">
        <v>88</v>
      </c>
      <c r="B8" s="12">
        <v>775060</v>
      </c>
      <c r="C8" s="13">
        <v>377573</v>
      </c>
    </row>
    <row r="9" spans="1:5">
      <c r="A9" s="8" t="s">
        <v>89</v>
      </c>
      <c r="B9" s="12">
        <v>1296286</v>
      </c>
      <c r="C9" s="13">
        <v>920276</v>
      </c>
    </row>
    <row r="10" spans="1:5">
      <c r="A10" s="8"/>
      <c r="B10" s="12"/>
      <c r="C10" s="13"/>
    </row>
    <row r="11" spans="1:5">
      <c r="A11" s="8" t="s">
        <v>90</v>
      </c>
      <c r="B11" s="12">
        <v>167770</v>
      </c>
      <c r="C11" s="13">
        <v>580068</v>
      </c>
    </row>
    <row r="12" spans="1:5">
      <c r="A12" s="8" t="s">
        <v>91</v>
      </c>
      <c r="B12" s="12">
        <v>1000000</v>
      </c>
      <c r="C12" s="13"/>
    </row>
    <row r="13" spans="1:5">
      <c r="A13" s="8" t="s">
        <v>92</v>
      </c>
      <c r="B13" s="12">
        <v>70237</v>
      </c>
      <c r="C13" s="13"/>
    </row>
    <row r="14" spans="1:5">
      <c r="A14" s="8" t="s">
        <v>93</v>
      </c>
      <c r="B14" s="12"/>
      <c r="C14" s="13">
        <v>341225</v>
      </c>
    </row>
    <row r="15" spans="1:5" ht="15.75" thickBot="1">
      <c r="A15" s="8" t="s">
        <v>94</v>
      </c>
      <c r="B15" s="17">
        <v>147596</v>
      </c>
      <c r="C15" s="18">
        <v>237596</v>
      </c>
    </row>
    <row r="16" spans="1:5">
      <c r="A16" s="8"/>
      <c r="B16" s="21">
        <f>SUM(B8:B15)</f>
        <v>3456949</v>
      </c>
      <c r="C16" s="22">
        <f>SUM(C8:C15)</f>
        <v>2456738</v>
      </c>
    </row>
    <row r="17" spans="1:3">
      <c r="A17" s="8"/>
      <c r="B17" s="12"/>
      <c r="C17" s="13"/>
    </row>
    <row r="18" spans="1:3">
      <c r="A18" s="8" t="s">
        <v>95</v>
      </c>
      <c r="B18" s="12"/>
      <c r="C18" s="13"/>
    </row>
    <row r="19" spans="1:3">
      <c r="A19" s="8" t="s">
        <v>96</v>
      </c>
      <c r="B19" s="12">
        <v>24390000</v>
      </c>
      <c r="C19" s="13">
        <v>22840000</v>
      </c>
    </row>
    <row r="20" spans="1:3" ht="15.75" thickBot="1">
      <c r="A20" s="8" t="s">
        <v>97</v>
      </c>
      <c r="B20" s="17">
        <v>325374</v>
      </c>
      <c r="C20" s="18">
        <v>423480</v>
      </c>
    </row>
    <row r="21" spans="1:3" ht="15.75" thickBot="1">
      <c r="A21" s="8"/>
      <c r="B21" s="29">
        <f>SUM(B19:B20)</f>
        <v>24715374</v>
      </c>
      <c r="C21" s="55">
        <f>SUM(C19:C20)</f>
        <v>23263480</v>
      </c>
    </row>
    <row r="22" spans="1:3" ht="15.75" thickBot="1">
      <c r="A22" s="38" t="s">
        <v>98</v>
      </c>
      <c r="B22" s="56">
        <v>28172323</v>
      </c>
      <c r="C22" s="57">
        <v>25720218</v>
      </c>
    </row>
    <row r="23" spans="1:3" ht="15.75" thickTop="1"/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G26" sqref="G26"/>
    </sheetView>
  </sheetViews>
  <sheetFormatPr defaultRowHeight="15"/>
  <cols>
    <col min="1" max="1" width="22.42578125" bestFit="1" customWidth="1"/>
    <col min="2" max="3" width="16.7109375" bestFit="1" customWidth="1"/>
  </cols>
  <sheetData>
    <row r="1" spans="1:5" ht="23.25">
      <c r="A1" s="1" t="s">
        <v>0</v>
      </c>
      <c r="B1" s="1"/>
      <c r="C1" s="1"/>
      <c r="D1" s="1"/>
      <c r="E1" s="1"/>
    </row>
    <row r="2" spans="1:5" ht="18">
      <c r="A2" s="2" t="s">
        <v>85</v>
      </c>
      <c r="B2" s="2"/>
      <c r="C2" s="2"/>
      <c r="D2" s="2"/>
      <c r="E2" s="2"/>
    </row>
    <row r="5" spans="1:5">
      <c r="A5" s="3" t="s">
        <v>99</v>
      </c>
      <c r="B5" s="5">
        <v>41639</v>
      </c>
      <c r="C5" s="53">
        <v>41274</v>
      </c>
    </row>
    <row r="6" spans="1:5">
      <c r="A6" s="4"/>
      <c r="B6" s="4"/>
      <c r="C6" s="54"/>
    </row>
    <row r="7" spans="1:5">
      <c r="A7" s="8" t="s">
        <v>100</v>
      </c>
      <c r="B7" s="10"/>
      <c r="C7" s="11"/>
    </row>
    <row r="8" spans="1:5">
      <c r="A8" s="8" t="s">
        <v>101</v>
      </c>
      <c r="B8" s="12">
        <v>1446574</v>
      </c>
      <c r="C8" s="13">
        <v>1341057</v>
      </c>
    </row>
    <row r="9" spans="1:5">
      <c r="A9" s="8"/>
      <c r="B9" s="12"/>
      <c r="C9" s="13"/>
    </row>
    <row r="10" spans="1:5">
      <c r="A10" s="8" t="s">
        <v>92</v>
      </c>
      <c r="B10" s="15"/>
      <c r="C10" s="16">
        <v>93588</v>
      </c>
    </row>
    <row r="11" spans="1:5">
      <c r="A11" s="8" t="s">
        <v>102</v>
      </c>
      <c r="B11" s="15">
        <v>5215602</v>
      </c>
      <c r="C11" s="16">
        <v>680000</v>
      </c>
    </row>
    <row r="12" spans="1:5" ht="15.75" thickBot="1">
      <c r="A12" s="8" t="s">
        <v>103</v>
      </c>
      <c r="B12" s="17">
        <v>226500</v>
      </c>
      <c r="C12" s="18">
        <v>675000</v>
      </c>
    </row>
    <row r="13" spans="1:5">
      <c r="A13" s="8"/>
      <c r="B13" s="21">
        <f>SUM(B8:B12)</f>
        <v>6888676</v>
      </c>
      <c r="C13" s="22">
        <f>SUM(C8:C12)</f>
        <v>2789645</v>
      </c>
    </row>
    <row r="14" spans="1:5">
      <c r="A14" s="8"/>
      <c r="B14" s="12"/>
      <c r="C14" s="13"/>
    </row>
    <row r="15" spans="1:5">
      <c r="A15" s="8"/>
      <c r="B15" s="12"/>
      <c r="C15" s="13"/>
    </row>
    <row r="16" spans="1:5">
      <c r="A16" s="8" t="s">
        <v>104</v>
      </c>
      <c r="B16" s="21">
        <v>22930573</v>
      </c>
      <c r="C16" s="22">
        <v>21820806</v>
      </c>
    </row>
    <row r="17" spans="1:5">
      <c r="A17" s="8" t="s">
        <v>105</v>
      </c>
      <c r="B17" s="12">
        <v>-3196926</v>
      </c>
      <c r="C17" s="13">
        <v>289767</v>
      </c>
    </row>
    <row r="18" spans="1:5" ht="15.75" thickBot="1">
      <c r="A18" s="8" t="s">
        <v>106</v>
      </c>
      <c r="B18" s="17">
        <v>1550000</v>
      </c>
      <c r="C18" s="18">
        <v>820000</v>
      </c>
      <c r="E18" s="28"/>
    </row>
    <row r="19" spans="1:5">
      <c r="A19" s="8" t="s">
        <v>107</v>
      </c>
      <c r="B19" s="21">
        <f>SUM(B16:B18)</f>
        <v>21283647</v>
      </c>
      <c r="C19" s="22">
        <v>22930573</v>
      </c>
    </row>
    <row r="20" spans="1:5" ht="15.75" thickBot="1">
      <c r="A20" s="8"/>
      <c r="B20" s="17"/>
      <c r="C20" s="18"/>
    </row>
    <row r="21" spans="1:5" ht="15.75" thickBot="1">
      <c r="A21" s="8" t="s">
        <v>108</v>
      </c>
      <c r="B21" s="56">
        <v>28172323</v>
      </c>
      <c r="C21" s="57">
        <v>25720218</v>
      </c>
    </row>
    <row r="22" spans="1:5" ht="16.5" thickTop="1" thickBot="1">
      <c r="A22" s="38"/>
      <c r="B22" s="39"/>
      <c r="C22" s="40"/>
    </row>
    <row r="23" spans="1:5" ht="15.75" thickTop="1">
      <c r="B23" s="41"/>
      <c r="C23" s="41"/>
    </row>
    <row r="24" spans="1:5">
      <c r="B24" s="41"/>
      <c r="C24" s="41"/>
    </row>
    <row r="25" spans="1:5">
      <c r="B25" s="41"/>
      <c r="C25" s="41"/>
    </row>
    <row r="26" spans="1:5">
      <c r="B26" s="41"/>
      <c r="C26" s="41"/>
    </row>
    <row r="27" spans="1:5">
      <c r="B27" s="41"/>
      <c r="C27" s="41"/>
    </row>
    <row r="28" spans="1:5">
      <c r="B28" s="41"/>
      <c r="C28" s="41"/>
    </row>
    <row r="29" spans="1:5" ht="15.75" thickBot="1">
      <c r="A29" s="58"/>
      <c r="B29" s="58"/>
      <c r="C29" s="59"/>
      <c r="D29" s="59"/>
      <c r="E29" s="28"/>
    </row>
    <row r="30" spans="1:5">
      <c r="A30" t="s">
        <v>109</v>
      </c>
      <c r="B30" s="41"/>
      <c r="C30" s="59"/>
    </row>
  </sheetData>
  <mergeCells count="2">
    <mergeCell ref="A1:E1"/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5"/>
  <sheetViews>
    <sheetView topLeftCell="A21" workbookViewId="0">
      <selection activeCell="A182" sqref="A182:XFD183"/>
    </sheetView>
  </sheetViews>
  <sheetFormatPr defaultRowHeight="15"/>
  <cols>
    <col min="1" max="1" width="36" bestFit="1" customWidth="1"/>
    <col min="2" max="3" width="17" bestFit="1" customWidth="1"/>
  </cols>
  <sheetData>
    <row r="1" spans="1:6" ht="26.25">
      <c r="A1" s="60" t="s">
        <v>110</v>
      </c>
      <c r="B1" s="60"/>
      <c r="C1" s="60"/>
      <c r="D1" s="60"/>
      <c r="E1" s="60"/>
      <c r="F1" s="60"/>
    </row>
    <row r="3" spans="1:6" ht="15.75">
      <c r="A3" s="61" t="s">
        <v>111</v>
      </c>
    </row>
    <row r="4" spans="1:6">
      <c r="B4" s="41"/>
      <c r="C4" s="41"/>
    </row>
    <row r="5" spans="1:6">
      <c r="A5" t="s">
        <v>112</v>
      </c>
      <c r="B5" s="41"/>
      <c r="C5" s="41">
        <v>340000</v>
      </c>
    </row>
    <row r="6" spans="1:6">
      <c r="A6" t="s">
        <v>113</v>
      </c>
      <c r="B6" s="41"/>
      <c r="C6" s="41">
        <v>221500</v>
      </c>
    </row>
    <row r="7" spans="1:6">
      <c r="A7" t="s">
        <v>114</v>
      </c>
      <c r="B7" s="41"/>
      <c r="C7" s="41">
        <v>182010</v>
      </c>
    </row>
    <row r="8" spans="1:6">
      <c r="A8" t="s">
        <v>115</v>
      </c>
      <c r="B8" s="41"/>
      <c r="C8" s="41">
        <v>97000</v>
      </c>
    </row>
    <row r="9" spans="1:6">
      <c r="A9" t="s">
        <v>116</v>
      </c>
      <c r="B9" s="41"/>
      <c r="C9" s="41">
        <v>331408</v>
      </c>
    </row>
    <row r="10" spans="1:6">
      <c r="A10" t="s">
        <v>20</v>
      </c>
      <c r="B10" s="41"/>
      <c r="C10" s="41">
        <v>48149</v>
      </c>
    </row>
    <row r="11" spans="1:6">
      <c r="A11" t="s">
        <v>117</v>
      </c>
      <c r="B11" s="41"/>
      <c r="C11" s="41">
        <v>90000</v>
      </c>
    </row>
    <row r="12" spans="1:6" ht="15.75" thickBot="1">
      <c r="A12" t="s">
        <v>118</v>
      </c>
      <c r="B12" s="62">
        <v>1391000</v>
      </c>
      <c r="C12" s="62"/>
    </row>
    <row r="13" spans="1:6">
      <c r="B13" s="59"/>
      <c r="C13" s="59"/>
    </row>
    <row r="14" spans="1:6">
      <c r="B14" s="41">
        <f>SUM(B12:B13)</f>
        <v>1391000</v>
      </c>
      <c r="C14" s="59">
        <f>SUM(C5:C13)</f>
        <v>1310067</v>
      </c>
    </row>
    <row r="15" spans="1:6" ht="15.75" thickBot="1">
      <c r="A15" t="s">
        <v>119</v>
      </c>
      <c r="B15" s="62"/>
      <c r="C15" s="62"/>
    </row>
    <row r="16" spans="1:6" ht="15.75" thickBot="1">
      <c r="B16" s="63"/>
      <c r="C16" s="64"/>
    </row>
    <row r="17" spans="1:3" ht="16.5" thickTop="1" thickBot="1">
      <c r="A17" t="s">
        <v>120</v>
      </c>
      <c r="B17" s="62"/>
      <c r="C17" s="62">
        <v>80933</v>
      </c>
    </row>
    <row r="18" spans="1:3">
      <c r="B18" s="41"/>
      <c r="C18" s="41"/>
    </row>
    <row r="19" spans="1:3">
      <c r="B19" s="41"/>
      <c r="C19" s="41"/>
    </row>
    <row r="20" spans="1:3" ht="15.75" thickBot="1">
      <c r="B20" s="65">
        <f>SUM(B14:B19)</f>
        <v>1391000</v>
      </c>
      <c r="C20" s="65">
        <f>SUM(C14:C19)</f>
        <v>1391000</v>
      </c>
    </row>
    <row r="21" spans="1:3" ht="15.75" thickTop="1">
      <c r="B21" s="66"/>
      <c r="C21" s="66"/>
    </row>
    <row r="22" spans="1:3" ht="15.75">
      <c r="A22" s="61" t="s">
        <v>46</v>
      </c>
    </row>
    <row r="24" spans="1:3">
      <c r="A24" t="s">
        <v>121</v>
      </c>
      <c r="B24" s="41"/>
      <c r="C24" s="41">
        <v>1013700</v>
      </c>
    </row>
    <row r="25" spans="1:3">
      <c r="A25" t="s">
        <v>122</v>
      </c>
      <c r="B25" s="41"/>
      <c r="C25" s="41">
        <v>423433</v>
      </c>
    </row>
    <row r="26" spans="1:3">
      <c r="A26" t="s">
        <v>123</v>
      </c>
      <c r="B26" s="41"/>
      <c r="C26" s="41">
        <v>156209</v>
      </c>
    </row>
    <row r="27" spans="1:3">
      <c r="A27" t="s">
        <v>124</v>
      </c>
      <c r="B27" s="41"/>
      <c r="C27" s="41">
        <v>280000</v>
      </c>
    </row>
    <row r="28" spans="1:3">
      <c r="A28" t="s">
        <v>25</v>
      </c>
      <c r="B28" s="41"/>
      <c r="C28" s="41">
        <v>256866</v>
      </c>
    </row>
    <row r="29" spans="1:3">
      <c r="A29" t="s">
        <v>71</v>
      </c>
      <c r="B29" s="41"/>
      <c r="C29" s="41">
        <v>188250</v>
      </c>
    </row>
    <row r="30" spans="1:3">
      <c r="A30" t="s">
        <v>113</v>
      </c>
      <c r="B30" s="41"/>
      <c r="C30" s="41">
        <v>79942</v>
      </c>
    </row>
    <row r="31" spans="1:3">
      <c r="A31" t="s">
        <v>125</v>
      </c>
      <c r="B31" s="41"/>
      <c r="C31" s="41">
        <v>185000</v>
      </c>
    </row>
    <row r="32" spans="1:3">
      <c r="A32" t="s">
        <v>126</v>
      </c>
      <c r="B32" s="41"/>
      <c r="C32" s="41">
        <v>27021</v>
      </c>
    </row>
    <row r="33" spans="1:3">
      <c r="A33" t="s">
        <v>118</v>
      </c>
      <c r="B33" s="41">
        <v>418456</v>
      </c>
      <c r="C33" s="41"/>
    </row>
    <row r="34" spans="1:3" ht="15.75" thickBot="1">
      <c r="A34" t="s">
        <v>127</v>
      </c>
      <c r="B34" s="62">
        <v>1523250</v>
      </c>
      <c r="C34" s="62"/>
    </row>
    <row r="35" spans="1:3">
      <c r="B35" s="59">
        <f>SUM(B33:B34)</f>
        <v>1941706</v>
      </c>
      <c r="C35" s="59">
        <f>SUM(C24:C34)</f>
        <v>2610421</v>
      </c>
    </row>
    <row r="36" spans="1:3" ht="15.75" thickBot="1">
      <c r="A36" t="s">
        <v>128</v>
      </c>
      <c r="B36" s="62">
        <v>668715</v>
      </c>
      <c r="C36" s="58"/>
    </row>
    <row r="37" spans="1:3" ht="15.75" thickBot="1">
      <c r="B37" s="63">
        <f>SUM(B35:B36)</f>
        <v>2610421</v>
      </c>
      <c r="C37" s="67">
        <f>SUM(C35:C36)</f>
        <v>2610421</v>
      </c>
    </row>
    <row r="38" spans="1:3" ht="15.75" thickTop="1">
      <c r="B38" s="59"/>
      <c r="C38" s="66"/>
    </row>
    <row r="39" spans="1:3">
      <c r="B39" s="41"/>
      <c r="C39" s="41"/>
    </row>
    <row r="40" spans="1:3" ht="15.75">
      <c r="A40" s="61" t="s">
        <v>129</v>
      </c>
      <c r="B40" s="41"/>
      <c r="C40" s="41"/>
    </row>
    <row r="41" spans="1:3">
      <c r="B41" s="41"/>
      <c r="C41" s="41"/>
    </row>
    <row r="42" spans="1:3">
      <c r="A42" s="4" t="s">
        <v>121</v>
      </c>
      <c r="B42" s="41"/>
      <c r="C42" s="41">
        <v>163790</v>
      </c>
    </row>
    <row r="43" spans="1:3">
      <c r="A43" s="4" t="s">
        <v>20</v>
      </c>
      <c r="B43" s="41"/>
      <c r="C43" s="41">
        <v>29200</v>
      </c>
    </row>
    <row r="44" spans="1:3">
      <c r="A44" s="4" t="s">
        <v>124</v>
      </c>
      <c r="B44" s="41"/>
      <c r="C44" s="59">
        <v>95000</v>
      </c>
    </row>
    <row r="45" spans="1:3">
      <c r="A45" s="4" t="s">
        <v>25</v>
      </c>
      <c r="B45" s="41"/>
      <c r="C45" s="59">
        <v>6580</v>
      </c>
    </row>
    <row r="46" spans="1:3" ht="15.75" thickBot="1">
      <c r="A46" s="4" t="s">
        <v>118</v>
      </c>
      <c r="B46" s="62">
        <v>288478</v>
      </c>
      <c r="C46" s="62"/>
    </row>
    <row r="47" spans="1:3">
      <c r="A47" s="4"/>
      <c r="B47" s="41">
        <f>SUM(B46)</f>
        <v>288478</v>
      </c>
      <c r="C47" s="59">
        <f>SUM(C42:C46)</f>
        <v>294570</v>
      </c>
    </row>
    <row r="48" spans="1:3" ht="15.75" thickBot="1">
      <c r="A48" s="4" t="s">
        <v>120</v>
      </c>
      <c r="B48" s="62">
        <v>6092</v>
      </c>
      <c r="C48" s="62"/>
    </row>
    <row r="49" spans="1:6" ht="15.75" thickBot="1">
      <c r="A49" s="4"/>
      <c r="B49" s="63">
        <f>SUM(B47:B48)</f>
        <v>294570</v>
      </c>
      <c r="C49" s="63">
        <f>SUM(C47:C48)</f>
        <v>294570</v>
      </c>
    </row>
    <row r="50" spans="1:6" ht="15.75" thickTop="1">
      <c r="A50" s="4"/>
      <c r="B50" s="41"/>
      <c r="C50" s="59"/>
    </row>
    <row r="51" spans="1:6">
      <c r="B51" s="41"/>
      <c r="C51" s="41"/>
    </row>
    <row r="52" spans="1:6" ht="15.75">
      <c r="A52" s="61" t="s">
        <v>130</v>
      </c>
      <c r="B52" s="41"/>
      <c r="C52" s="41"/>
    </row>
    <row r="53" spans="1:6">
      <c r="B53" s="41"/>
      <c r="C53" s="41"/>
    </row>
    <row r="54" spans="1:6">
      <c r="A54" t="s">
        <v>121</v>
      </c>
      <c r="B54" s="41"/>
      <c r="C54" s="41">
        <v>108417</v>
      </c>
    </row>
    <row r="55" spans="1:6">
      <c r="A55" t="s">
        <v>113</v>
      </c>
      <c r="B55" s="41"/>
      <c r="C55" s="41">
        <v>376387</v>
      </c>
    </row>
    <row r="56" spans="1:6">
      <c r="A56" t="s">
        <v>124</v>
      </c>
      <c r="B56" s="41"/>
      <c r="C56" s="41">
        <v>60000</v>
      </c>
    </row>
    <row r="57" spans="1:6" ht="15.75" thickBot="1">
      <c r="A57" t="s">
        <v>131</v>
      </c>
      <c r="B57" s="41"/>
      <c r="C57" s="41">
        <v>33000</v>
      </c>
    </row>
    <row r="58" spans="1:6" ht="15.75" thickBot="1">
      <c r="B58" s="41"/>
      <c r="C58" s="63">
        <f>SUM(C54:C57)</f>
        <v>577804</v>
      </c>
    </row>
    <row r="59" spans="1:6" ht="15.75" thickTop="1">
      <c r="B59" s="41"/>
      <c r="C59" s="59"/>
    </row>
    <row r="60" spans="1:6" ht="15.75">
      <c r="A60" s="61" t="s">
        <v>64</v>
      </c>
      <c r="B60" s="68"/>
      <c r="C60" s="69"/>
      <c r="D60" s="61"/>
      <c r="E60" s="61"/>
      <c r="F60" s="61"/>
    </row>
    <row r="61" spans="1:6">
      <c r="B61" s="41"/>
      <c r="C61" s="59"/>
    </row>
    <row r="62" spans="1:6">
      <c r="A62" s="4" t="s">
        <v>121</v>
      </c>
      <c r="B62" s="41"/>
      <c r="C62" s="59">
        <v>2702341</v>
      </c>
    </row>
    <row r="63" spans="1:6">
      <c r="A63" s="4" t="s">
        <v>132</v>
      </c>
      <c r="B63" s="41"/>
      <c r="C63" s="59">
        <v>2139489</v>
      </c>
    </row>
    <row r="64" spans="1:6">
      <c r="A64" s="4" t="s">
        <v>131</v>
      </c>
      <c r="B64" s="41"/>
      <c r="C64" s="59">
        <v>2692708</v>
      </c>
    </row>
    <row r="65" spans="1:3">
      <c r="A65" s="4" t="s">
        <v>133</v>
      </c>
      <c r="B65" s="41"/>
      <c r="C65" s="59">
        <v>984223</v>
      </c>
    </row>
    <row r="66" spans="1:3">
      <c r="A66" s="4" t="s">
        <v>134</v>
      </c>
      <c r="B66" s="41"/>
      <c r="C66" s="59">
        <v>1422599</v>
      </c>
    </row>
    <row r="67" spans="1:3">
      <c r="A67" s="4" t="s">
        <v>135</v>
      </c>
      <c r="B67" s="41"/>
      <c r="C67" s="59">
        <v>1263230</v>
      </c>
    </row>
    <row r="68" spans="1:3">
      <c r="A68" s="4" t="s">
        <v>136</v>
      </c>
      <c r="B68" s="41"/>
      <c r="C68" s="59">
        <v>249801</v>
      </c>
    </row>
    <row r="69" spans="1:3">
      <c r="A69" s="4" t="s">
        <v>112</v>
      </c>
      <c r="B69" s="41"/>
      <c r="C69" s="59">
        <v>1335128</v>
      </c>
    </row>
    <row r="70" spans="1:3">
      <c r="A70" s="4" t="s">
        <v>137</v>
      </c>
      <c r="B70" s="41"/>
      <c r="C70" s="59">
        <v>266000</v>
      </c>
    </row>
    <row r="71" spans="1:3">
      <c r="A71" s="4" t="s">
        <v>125</v>
      </c>
      <c r="B71" s="41"/>
      <c r="C71" s="59">
        <v>272000</v>
      </c>
    </row>
    <row r="72" spans="1:3">
      <c r="A72" s="4" t="s">
        <v>138</v>
      </c>
      <c r="B72" s="41"/>
      <c r="C72" s="59">
        <v>527376</v>
      </c>
    </row>
    <row r="73" spans="1:3">
      <c r="A73" s="4" t="s">
        <v>71</v>
      </c>
      <c r="B73" s="41"/>
      <c r="C73" s="59">
        <v>294007</v>
      </c>
    </row>
    <row r="74" spans="1:3">
      <c r="A74" s="4" t="s">
        <v>25</v>
      </c>
      <c r="B74" s="41"/>
      <c r="C74" s="59">
        <v>116760</v>
      </c>
    </row>
    <row r="75" spans="1:3">
      <c r="A75" s="4" t="s">
        <v>139</v>
      </c>
      <c r="B75" s="41"/>
      <c r="C75" s="59">
        <v>74234</v>
      </c>
    </row>
    <row r="76" spans="1:3">
      <c r="A76" s="4" t="s">
        <v>140</v>
      </c>
      <c r="B76" s="41">
        <v>3500000</v>
      </c>
      <c r="C76" s="59"/>
    </row>
    <row r="77" spans="1:3">
      <c r="A77" s="4" t="s">
        <v>141</v>
      </c>
      <c r="B77" s="41">
        <v>2000000</v>
      </c>
      <c r="C77" s="59"/>
    </row>
    <row r="78" spans="1:3">
      <c r="A78" s="4" t="s">
        <v>70</v>
      </c>
      <c r="B78" s="41">
        <v>2071363</v>
      </c>
      <c r="C78" s="59"/>
    </row>
    <row r="79" spans="1:3">
      <c r="A79" s="4" t="s">
        <v>142</v>
      </c>
      <c r="B79" s="41">
        <v>859900</v>
      </c>
      <c r="C79" s="59"/>
    </row>
    <row r="80" spans="1:3" ht="15.75" thickBot="1">
      <c r="A80" s="4" t="s">
        <v>118</v>
      </c>
      <c r="B80" s="62">
        <v>2106560</v>
      </c>
      <c r="C80" s="62"/>
    </row>
    <row r="81" spans="1:4">
      <c r="A81" s="4"/>
      <c r="B81" s="41">
        <f>SUM(B76:B80)</f>
        <v>10537823</v>
      </c>
      <c r="C81" s="59">
        <f>SUM(C62:C80)</f>
        <v>14339896</v>
      </c>
    </row>
    <row r="82" spans="1:4" ht="15.75" thickBot="1">
      <c r="A82" s="4" t="s">
        <v>128</v>
      </c>
      <c r="B82" s="62">
        <v>3802073</v>
      </c>
      <c r="C82" s="62"/>
    </row>
    <row r="83" spans="1:4" ht="15.75" thickBot="1">
      <c r="B83" s="63">
        <f>SUM(B81:B82)</f>
        <v>14339896</v>
      </c>
      <c r="C83" s="63">
        <f>SUM(C81:C82)</f>
        <v>14339896</v>
      </c>
    </row>
    <row r="84" spans="1:4" ht="15.75" thickTop="1">
      <c r="B84" s="41"/>
      <c r="C84" s="59"/>
    </row>
    <row r="85" spans="1:4" ht="15.75">
      <c r="A85" s="61" t="s">
        <v>143</v>
      </c>
      <c r="B85" s="41"/>
      <c r="C85" s="41"/>
    </row>
    <row r="86" spans="1:4" ht="15.75">
      <c r="A86" s="61"/>
      <c r="B86" s="41"/>
      <c r="C86" s="41"/>
    </row>
    <row r="87" spans="1:4">
      <c r="A87" t="s">
        <v>144</v>
      </c>
      <c r="B87" s="41"/>
      <c r="C87" s="41"/>
    </row>
    <row r="88" spans="1:4">
      <c r="B88" s="41"/>
      <c r="C88" s="41"/>
    </row>
    <row r="89" spans="1:4">
      <c r="A89" t="s">
        <v>121</v>
      </c>
      <c r="B89" s="41"/>
      <c r="C89" s="41">
        <v>49000</v>
      </c>
    </row>
    <row r="90" spans="1:4">
      <c r="A90" t="s">
        <v>145</v>
      </c>
      <c r="B90" s="41"/>
      <c r="C90" s="41">
        <v>472981</v>
      </c>
    </row>
    <row r="91" spans="1:4">
      <c r="A91" t="s">
        <v>131</v>
      </c>
      <c r="B91" s="41"/>
      <c r="C91" s="41">
        <v>864413</v>
      </c>
    </row>
    <row r="92" spans="1:4">
      <c r="A92" t="s">
        <v>146</v>
      </c>
      <c r="B92" s="41"/>
      <c r="C92" s="41">
        <v>38946</v>
      </c>
    </row>
    <row r="93" spans="1:4" ht="15.75" thickBot="1">
      <c r="A93" t="s">
        <v>124</v>
      </c>
      <c r="B93" s="41"/>
      <c r="C93" s="62">
        <v>240000</v>
      </c>
    </row>
    <row r="94" spans="1:4">
      <c r="B94" s="41"/>
      <c r="C94" s="41">
        <f>SUM(C89:C93)</f>
        <v>1665340</v>
      </c>
    </row>
    <row r="95" spans="1:4">
      <c r="A95" t="s">
        <v>147</v>
      </c>
      <c r="B95" s="41"/>
      <c r="C95" s="59"/>
      <c r="D95" s="28"/>
    </row>
    <row r="96" spans="1:4">
      <c r="B96" s="41"/>
      <c r="C96" s="59"/>
      <c r="D96" s="28"/>
    </row>
    <row r="97" spans="1:3">
      <c r="A97" t="s">
        <v>132</v>
      </c>
      <c r="B97" s="41"/>
      <c r="C97" s="41">
        <v>568147</v>
      </c>
    </row>
    <row r="98" spans="1:3" ht="15.75" thickBot="1">
      <c r="A98" t="s">
        <v>126</v>
      </c>
      <c r="B98" s="41"/>
      <c r="C98" s="62">
        <v>22288</v>
      </c>
    </row>
    <row r="99" spans="1:3">
      <c r="B99" s="41"/>
      <c r="C99" s="41">
        <f>SUM(C97:C98)</f>
        <v>590435</v>
      </c>
    </row>
    <row r="100" spans="1:3">
      <c r="B100" s="41"/>
      <c r="C100" s="41"/>
    </row>
    <row r="101" spans="1:3">
      <c r="A101" t="s">
        <v>148</v>
      </c>
      <c r="B101" s="41"/>
      <c r="C101" s="41">
        <v>123600</v>
      </c>
    </row>
    <row r="102" spans="1:3" ht="15.75" thickBot="1">
      <c r="A102" t="s">
        <v>149</v>
      </c>
      <c r="B102" s="41"/>
      <c r="C102" s="62">
        <v>32175</v>
      </c>
    </row>
    <row r="103" spans="1:3">
      <c r="B103" s="41"/>
      <c r="C103" s="41"/>
    </row>
    <row r="104" spans="1:3" ht="15.75" thickBot="1">
      <c r="B104" s="41"/>
      <c r="C104" s="62">
        <f>SUM(C101:C103)</f>
        <v>155775</v>
      </c>
    </row>
    <row r="105" spans="1:3" ht="15.75" thickBot="1">
      <c r="A105" t="s">
        <v>150</v>
      </c>
      <c r="B105" s="41"/>
      <c r="C105" s="63">
        <v>2411550</v>
      </c>
    </row>
    <row r="106" spans="1:3" ht="15.75" thickTop="1">
      <c r="B106" s="41"/>
      <c r="C106" s="41"/>
    </row>
    <row r="107" spans="1:3" ht="15.75">
      <c r="A107" s="61" t="s">
        <v>151</v>
      </c>
      <c r="B107" s="41"/>
      <c r="C107" s="41"/>
    </row>
    <row r="108" spans="1:3">
      <c r="B108" s="41"/>
      <c r="C108" s="41"/>
    </row>
    <row r="109" spans="1:3">
      <c r="A109" s="4"/>
      <c r="B109" s="41"/>
      <c r="C109" s="41"/>
    </row>
    <row r="110" spans="1:3">
      <c r="A110" s="4" t="s">
        <v>113</v>
      </c>
      <c r="B110" s="41"/>
      <c r="C110" s="41">
        <v>1005924</v>
      </c>
    </row>
    <row r="111" spans="1:3">
      <c r="A111" s="4" t="s">
        <v>131</v>
      </c>
      <c r="B111" s="41"/>
      <c r="C111" s="41">
        <v>2280027</v>
      </c>
    </row>
    <row r="112" spans="1:3">
      <c r="A112" s="4" t="s">
        <v>118</v>
      </c>
      <c r="B112" s="41"/>
      <c r="C112" s="41">
        <v>87113</v>
      </c>
    </row>
    <row r="113" spans="1:3">
      <c r="A113" s="4" t="s">
        <v>126</v>
      </c>
      <c r="B113" s="41"/>
      <c r="C113" s="59">
        <v>64267</v>
      </c>
    </row>
    <row r="114" spans="1:3" ht="15.75" thickBot="1">
      <c r="A114" s="4" t="s">
        <v>152</v>
      </c>
      <c r="B114" s="62">
        <v>680000</v>
      </c>
      <c r="C114" s="62"/>
    </row>
    <row r="115" spans="1:3">
      <c r="B115" s="41">
        <f>SUM(B114)</f>
        <v>680000</v>
      </c>
      <c r="C115" s="59">
        <f>SUM(C110:C114)</f>
        <v>3437331</v>
      </c>
    </row>
    <row r="116" spans="1:3" ht="15.75" thickBot="1">
      <c r="A116" t="s">
        <v>128</v>
      </c>
      <c r="B116" s="62">
        <v>2757331</v>
      </c>
      <c r="C116" s="62"/>
    </row>
    <row r="117" spans="1:3" ht="15.75" thickBot="1">
      <c r="B117" s="63">
        <f>SUM(B115:B116)</f>
        <v>3437331</v>
      </c>
      <c r="C117" s="63">
        <f>SUM(C115:C116)</f>
        <v>3437331</v>
      </c>
    </row>
    <row r="118" spans="1:3" ht="15.75" thickTop="1">
      <c r="B118" s="41"/>
      <c r="C118" s="41"/>
    </row>
    <row r="119" spans="1:3">
      <c r="B119" s="41"/>
      <c r="C119" s="41"/>
    </row>
    <row r="120" spans="1:3" ht="15.75">
      <c r="A120" s="61" t="s">
        <v>153</v>
      </c>
      <c r="B120" s="41"/>
      <c r="C120" s="41"/>
    </row>
    <row r="121" spans="1:3">
      <c r="B121" s="41"/>
      <c r="C121" s="41"/>
    </row>
    <row r="122" spans="1:3">
      <c r="A122" t="s">
        <v>154</v>
      </c>
      <c r="B122" s="41"/>
      <c r="C122" s="41"/>
    </row>
    <row r="123" spans="1:3">
      <c r="A123" t="s">
        <v>132</v>
      </c>
      <c r="B123" s="41"/>
      <c r="C123" s="41"/>
    </row>
    <row r="124" spans="1:3">
      <c r="A124" t="s">
        <v>131</v>
      </c>
      <c r="B124" s="41"/>
      <c r="C124" s="41"/>
    </row>
    <row r="125" spans="1:3">
      <c r="A125" t="s">
        <v>118</v>
      </c>
      <c r="B125" s="41"/>
      <c r="C125" s="41"/>
    </row>
    <row r="126" spans="1:3">
      <c r="B126" s="41"/>
      <c r="C126" s="41"/>
    </row>
    <row r="127" spans="1:3">
      <c r="B127" s="41"/>
      <c r="C127" s="41"/>
    </row>
    <row r="128" spans="1:3" ht="15.75">
      <c r="A128" s="61" t="s">
        <v>155</v>
      </c>
      <c r="B128" s="41"/>
      <c r="C128" s="41"/>
    </row>
    <row r="129" spans="1:3">
      <c r="B129" s="41"/>
      <c r="C129" s="41"/>
    </row>
    <row r="130" spans="1:3">
      <c r="A130" s="4" t="s">
        <v>156</v>
      </c>
      <c r="B130" s="41"/>
      <c r="C130" s="41">
        <v>60000</v>
      </c>
    </row>
    <row r="131" spans="1:3">
      <c r="A131" s="4" t="s">
        <v>157</v>
      </c>
      <c r="B131" s="41"/>
      <c r="C131" s="41">
        <v>60000</v>
      </c>
    </row>
    <row r="132" spans="1:3">
      <c r="A132" s="4" t="s">
        <v>158</v>
      </c>
      <c r="B132" s="41"/>
      <c r="C132" s="41">
        <v>40000</v>
      </c>
    </row>
    <row r="133" spans="1:3">
      <c r="A133" s="4" t="s">
        <v>159</v>
      </c>
      <c r="B133" s="41"/>
      <c r="C133" s="41">
        <v>60000</v>
      </c>
    </row>
    <row r="134" spans="1:3">
      <c r="A134" s="4" t="s">
        <v>160</v>
      </c>
      <c r="B134" s="41"/>
      <c r="C134" s="41">
        <v>60000</v>
      </c>
    </row>
    <row r="135" spans="1:3">
      <c r="A135" s="4" t="s">
        <v>161</v>
      </c>
      <c r="B135" s="41"/>
      <c r="C135" s="41">
        <v>40000</v>
      </c>
    </row>
    <row r="136" spans="1:3">
      <c r="A136" s="4" t="s">
        <v>162</v>
      </c>
      <c r="B136" s="41"/>
      <c r="C136" s="41">
        <v>60000</v>
      </c>
    </row>
    <row r="137" spans="1:3">
      <c r="A137" s="4" t="s">
        <v>163</v>
      </c>
      <c r="B137" s="41"/>
      <c r="C137" s="41">
        <v>40000</v>
      </c>
    </row>
    <row r="138" spans="1:3">
      <c r="A138" s="4" t="s">
        <v>164</v>
      </c>
      <c r="B138" s="41"/>
      <c r="C138" s="41">
        <v>40000</v>
      </c>
    </row>
    <row r="139" spans="1:3">
      <c r="A139" s="4" t="s">
        <v>165</v>
      </c>
      <c r="B139" s="41"/>
      <c r="C139" s="41">
        <v>60000</v>
      </c>
    </row>
    <row r="140" spans="1:3">
      <c r="A140" s="4" t="s">
        <v>166</v>
      </c>
      <c r="B140" s="41"/>
      <c r="C140" s="41">
        <v>60000</v>
      </c>
    </row>
    <row r="141" spans="1:3" ht="15.75" thickBot="1">
      <c r="A141" s="4" t="s">
        <v>167</v>
      </c>
      <c r="B141" s="41"/>
      <c r="C141" s="62">
        <v>60000</v>
      </c>
    </row>
    <row r="142" spans="1:3" ht="15.75" thickBot="1">
      <c r="A142" s="4"/>
      <c r="B142" s="41"/>
      <c r="C142" s="63">
        <f>SUM(C130:C141)</f>
        <v>640000</v>
      </c>
    </row>
    <row r="143" spans="1:3" ht="15.75" thickTop="1">
      <c r="A143" s="4"/>
      <c r="B143" s="41"/>
      <c r="C143" s="59"/>
    </row>
    <row r="144" spans="1:3" ht="15.75">
      <c r="A144" s="61" t="s">
        <v>168</v>
      </c>
      <c r="B144" s="41"/>
      <c r="C144" s="59"/>
    </row>
    <row r="145" spans="1:6" ht="15.75">
      <c r="A145" s="61"/>
      <c r="B145" s="41"/>
      <c r="C145" s="59"/>
    </row>
    <row r="146" spans="1:6">
      <c r="A146" s="4" t="s">
        <v>169</v>
      </c>
      <c r="B146" s="41"/>
      <c r="C146" s="59">
        <v>300000</v>
      </c>
    </row>
    <row r="147" spans="1:6" ht="15.75" thickBot="1">
      <c r="A147" s="4" t="s">
        <v>156</v>
      </c>
      <c r="B147" s="70"/>
      <c r="C147" s="71">
        <v>300000</v>
      </c>
      <c r="D147" s="4"/>
      <c r="E147" s="4"/>
      <c r="F147" s="4"/>
    </row>
    <row r="148" spans="1:6" ht="16.5" thickBot="1">
      <c r="A148" s="61"/>
      <c r="B148" s="41"/>
      <c r="C148" s="63">
        <f>SUM(C146:C147)</f>
        <v>600000</v>
      </c>
    </row>
    <row r="149" spans="1:6" ht="16.5" thickTop="1">
      <c r="A149" s="61"/>
      <c r="B149" s="41"/>
      <c r="C149" s="59"/>
    </row>
    <row r="150" spans="1:6">
      <c r="A150" s="4"/>
      <c r="B150" s="41"/>
      <c r="C150" s="41"/>
    </row>
    <row r="151" spans="1:6" ht="15.75">
      <c r="A151" s="61" t="s">
        <v>72</v>
      </c>
      <c r="B151" s="41"/>
      <c r="C151" s="41"/>
    </row>
    <row r="152" spans="1:6" ht="15.75">
      <c r="A152" s="4" t="s">
        <v>170</v>
      </c>
      <c r="B152" s="68"/>
      <c r="C152" s="68"/>
    </row>
    <row r="153" spans="1:6">
      <c r="B153" s="41"/>
      <c r="C153" s="41"/>
    </row>
    <row r="154" spans="1:6">
      <c r="B154" s="41"/>
      <c r="C154" s="41"/>
    </row>
    <row r="155" spans="1:6" ht="15.75">
      <c r="A155" s="4" t="s">
        <v>171</v>
      </c>
      <c r="B155" s="41"/>
      <c r="C155" s="41">
        <v>550000</v>
      </c>
      <c r="D155" s="61"/>
      <c r="E155" s="61"/>
      <c r="F155" s="61"/>
    </row>
    <row r="156" spans="1:6">
      <c r="A156" s="4" t="s">
        <v>172</v>
      </c>
      <c r="B156" s="41"/>
      <c r="C156" s="59">
        <v>1180000</v>
      </c>
    </row>
    <row r="157" spans="1:6">
      <c r="B157" s="41"/>
      <c r="C157" s="59"/>
    </row>
    <row r="158" spans="1:6">
      <c r="B158" s="41"/>
      <c r="C158" s="59"/>
    </row>
    <row r="159" spans="1:6">
      <c r="A159" s="4" t="s">
        <v>173</v>
      </c>
      <c r="B159" s="41"/>
      <c r="C159" s="59">
        <v>137985</v>
      </c>
    </row>
    <row r="160" spans="1:6">
      <c r="A160" s="4" t="s">
        <v>174</v>
      </c>
      <c r="B160" s="41"/>
      <c r="C160" s="59">
        <v>24220</v>
      </c>
    </row>
    <row r="161" spans="1:6">
      <c r="A161" s="4" t="s">
        <v>175</v>
      </c>
      <c r="B161" s="70"/>
      <c r="C161" s="35">
        <v>308250</v>
      </c>
      <c r="D161" s="4"/>
      <c r="E161" s="4"/>
      <c r="F161" s="4"/>
    </row>
    <row r="162" spans="1:6">
      <c r="A162" s="4" t="s">
        <v>176</v>
      </c>
      <c r="B162" s="70">
        <v>1356026</v>
      </c>
      <c r="C162" s="35"/>
      <c r="D162" s="4"/>
      <c r="E162" s="4"/>
      <c r="F162" s="4"/>
    </row>
    <row r="163" spans="1:6" ht="15.75" thickBot="1">
      <c r="A163" s="4" t="s">
        <v>71</v>
      </c>
      <c r="B163" s="71">
        <v>541500</v>
      </c>
      <c r="C163" s="71"/>
      <c r="D163" s="4"/>
      <c r="E163" s="4"/>
      <c r="F163" s="4"/>
    </row>
    <row r="164" spans="1:6" ht="15.75">
      <c r="A164" s="61"/>
      <c r="B164" s="41">
        <f>SUM(B162:B163)</f>
        <v>1897526</v>
      </c>
      <c r="C164" s="59">
        <f>SUM(C155:C163)</f>
        <v>2200455</v>
      </c>
    </row>
    <row r="165" spans="1:6" ht="15.75" thickBot="1">
      <c r="A165" s="4" t="s">
        <v>128</v>
      </c>
      <c r="B165" s="62">
        <v>302929</v>
      </c>
      <c r="C165" s="62"/>
    </row>
    <row r="166" spans="1:6" ht="16.5" thickBot="1">
      <c r="A166" s="61"/>
      <c r="B166" s="63">
        <f>SUM(B164:B165)</f>
        <v>2200455</v>
      </c>
      <c r="C166" s="63">
        <f>SUM(C164:C165)</f>
        <v>2200455</v>
      </c>
    </row>
    <row r="167" spans="1:6" ht="16.5" thickTop="1">
      <c r="A167" s="61"/>
      <c r="B167" s="41"/>
      <c r="C167" s="59"/>
    </row>
    <row r="168" spans="1:6">
      <c r="A168" s="4"/>
      <c r="B168" s="41"/>
      <c r="C168" s="41"/>
    </row>
    <row r="169" spans="1:6" ht="15.75">
      <c r="A169" s="61" t="s">
        <v>177</v>
      </c>
      <c r="B169" s="41"/>
      <c r="C169" s="41"/>
    </row>
    <row r="170" spans="1:6">
      <c r="A170" s="4"/>
      <c r="B170" s="41"/>
      <c r="C170" s="41"/>
    </row>
    <row r="171" spans="1:6">
      <c r="A171" s="4" t="s">
        <v>178</v>
      </c>
      <c r="B171" s="41"/>
      <c r="C171" s="41">
        <v>15000</v>
      </c>
    </row>
    <row r="172" spans="1:6">
      <c r="A172" s="4" t="s">
        <v>179</v>
      </c>
      <c r="B172" s="41"/>
      <c r="C172" s="41">
        <v>133050</v>
      </c>
    </row>
    <row r="173" spans="1:6">
      <c r="A173" t="s">
        <v>180</v>
      </c>
      <c r="B173" s="41"/>
      <c r="C173" s="41">
        <v>65000</v>
      </c>
    </row>
    <row r="174" spans="1:6">
      <c r="A174" t="s">
        <v>181</v>
      </c>
      <c r="B174" s="41"/>
      <c r="C174" s="41">
        <v>91067</v>
      </c>
    </row>
    <row r="175" spans="1:6">
      <c r="A175" t="s">
        <v>182</v>
      </c>
      <c r="B175" s="41"/>
      <c r="C175" s="41">
        <v>65000</v>
      </c>
    </row>
    <row r="176" spans="1:6">
      <c r="A176" s="4" t="s">
        <v>183</v>
      </c>
      <c r="B176" s="41"/>
      <c r="C176" s="41">
        <v>187000</v>
      </c>
    </row>
    <row r="177" spans="1:3">
      <c r="A177" s="4" t="s">
        <v>184</v>
      </c>
      <c r="B177" s="41"/>
      <c r="C177" s="41">
        <v>15000</v>
      </c>
    </row>
    <row r="178" spans="1:3">
      <c r="A178" s="4" t="s">
        <v>185</v>
      </c>
      <c r="B178" s="41"/>
      <c r="C178" s="41">
        <v>70000</v>
      </c>
    </row>
    <row r="179" spans="1:3">
      <c r="A179" t="s">
        <v>186</v>
      </c>
      <c r="B179" s="41"/>
      <c r="C179" s="41">
        <v>288891</v>
      </c>
    </row>
    <row r="180" spans="1:3">
      <c r="A180" s="4" t="s">
        <v>187</v>
      </c>
      <c r="B180" s="41"/>
      <c r="C180" s="41">
        <v>69678</v>
      </c>
    </row>
    <row r="181" spans="1:3">
      <c r="A181" s="4" t="s">
        <v>188</v>
      </c>
      <c r="B181" s="41"/>
      <c r="C181" s="41">
        <v>36600</v>
      </c>
    </row>
    <row r="182" spans="1:3">
      <c r="A182" s="4" t="s">
        <v>189</v>
      </c>
      <c r="B182" s="41"/>
      <c r="C182" s="72">
        <v>260000</v>
      </c>
    </row>
    <row r="183" spans="1:3" ht="15.75" thickBot="1">
      <c r="A183" s="4"/>
      <c r="B183" s="41"/>
      <c r="C183" s="73">
        <f>SUM(C171:C182)</f>
        <v>1296286</v>
      </c>
    </row>
    <row r="184" spans="1:3" ht="15.75" thickTop="1">
      <c r="A184" s="4"/>
      <c r="B184" s="41"/>
      <c r="C184" s="41"/>
    </row>
    <row r="185" spans="1:3">
      <c r="A185" s="4"/>
      <c r="B185" s="41"/>
      <c r="C185" s="41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Gjöld</vt:lpstr>
      <vt:lpstr>Tekjur</vt:lpstr>
      <vt:lpstr>Eignir</vt:lpstr>
      <vt:lpstr>Skuldir</vt:lpstr>
      <vt:lpstr>Sundurliðun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2014-05-07T23:05:50Z</dcterms:created>
  <dcterms:modified xsi:type="dcterms:W3CDTF">2014-05-07T23:12:18Z</dcterms:modified>
</cp:coreProperties>
</file>